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6\"/>
    </mc:Choice>
  </mc:AlternateContent>
  <xr:revisionPtr revIDLastSave="0" documentId="13_ncr:1_{404D63C9-27A5-4BCC-B35F-5A37952B8741}" xr6:coauthVersionLast="47" xr6:coauthVersionMax="47" xr10:uidLastSave="{00000000-0000-0000-0000-000000000000}"/>
  <workbookProtection workbookAlgorithmName="SHA-512" workbookHashValue="IizTaV5BwtVxUx2i4dwXibkn3E5dCCZb/gt48QUIwZYe+olJ3emr+/jHga17R5MNMuFaDRDR3O5mBz6qgpgDKg==" workbookSaltValue="Nq9VnOuKfVJlG91Y47lmeA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definedNames>
    <definedName name="ExternalData_1" localSheetId="1" hidden="1">Analiza_PV_MBR_OBJAVA!$A$1:$Q$146</definedName>
  </definedNames>
  <calcPr calcId="191029"/>
  <pivotCaches>
    <pivotCache cacheId="2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1" i="9" l="1"/>
  <c r="R116" i="9"/>
  <c r="R117" i="9"/>
  <c r="R112" i="9"/>
  <c r="R113" i="9"/>
  <c r="R114" i="9"/>
  <c r="R115" i="9"/>
  <c r="R118" i="9"/>
  <c r="R123" i="9"/>
  <c r="R124" i="9"/>
  <c r="R119" i="9"/>
  <c r="R120" i="9"/>
  <c r="R121" i="9"/>
  <c r="R122" i="9"/>
  <c r="R125" i="9"/>
  <c r="R130" i="9"/>
  <c r="R131" i="9"/>
  <c r="R126" i="9"/>
  <c r="R127" i="9"/>
  <c r="R128" i="9"/>
  <c r="R129" i="9"/>
  <c r="R132" i="9"/>
  <c r="R137" i="9"/>
  <c r="R138" i="9"/>
  <c r="R133" i="9"/>
  <c r="R134" i="9"/>
  <c r="R135" i="9"/>
  <c r="R136" i="9"/>
  <c r="R2" i="9"/>
  <c r="R7" i="9"/>
  <c r="R8" i="9"/>
  <c r="R3" i="9"/>
  <c r="R4" i="9"/>
  <c r="R5" i="9"/>
  <c r="R6" i="9"/>
  <c r="R9" i="9"/>
  <c r="R14" i="9"/>
  <c r="R15" i="9"/>
  <c r="R10" i="9"/>
  <c r="R11" i="9"/>
  <c r="R12" i="9"/>
  <c r="R13" i="9"/>
  <c r="R16" i="9"/>
  <c r="R21" i="9"/>
  <c r="R22" i="9"/>
  <c r="R17" i="9"/>
  <c r="R18" i="9"/>
  <c r="R19" i="9"/>
  <c r="R20" i="9"/>
  <c r="R23" i="9"/>
  <c r="R28" i="9"/>
  <c r="R29" i="9"/>
  <c r="R24" i="9"/>
  <c r="R25" i="9"/>
  <c r="R26" i="9"/>
  <c r="R27" i="9"/>
  <c r="R30" i="9"/>
  <c r="R35" i="9"/>
  <c r="R36" i="9"/>
  <c r="R31" i="9"/>
  <c r="R32" i="9"/>
  <c r="R33" i="9"/>
  <c r="R34" i="9"/>
  <c r="R50" i="9"/>
  <c r="R51" i="9"/>
  <c r="R52" i="9"/>
  <c r="R53" i="9"/>
  <c r="R54" i="9"/>
  <c r="R55" i="9"/>
  <c r="R56" i="9"/>
  <c r="R57" i="9"/>
  <c r="R58" i="9"/>
  <c r="R59" i="9"/>
  <c r="R37" i="9"/>
  <c r="R45" i="9"/>
  <c r="R46" i="9"/>
  <c r="R47" i="9"/>
  <c r="R48" i="9"/>
  <c r="R49" i="9"/>
  <c r="R38" i="9"/>
  <c r="R39" i="9"/>
  <c r="R40" i="9"/>
  <c r="R41" i="9"/>
  <c r="R42" i="9"/>
  <c r="R43" i="9"/>
  <c r="R44" i="9"/>
  <c r="R60" i="9"/>
  <c r="R65" i="9"/>
  <c r="R66" i="9"/>
  <c r="R61" i="9"/>
  <c r="R62" i="9"/>
  <c r="R63" i="9"/>
  <c r="R64" i="9"/>
  <c r="R72" i="9"/>
  <c r="R73" i="9"/>
  <c r="R67" i="9"/>
  <c r="R69" i="9"/>
  <c r="R70" i="9"/>
  <c r="R71" i="9"/>
  <c r="R68" i="9"/>
  <c r="R74" i="9"/>
  <c r="R79" i="9"/>
  <c r="R80" i="9"/>
  <c r="R75" i="9"/>
  <c r="R76" i="9"/>
  <c r="R77" i="9"/>
  <c r="R78" i="9"/>
  <c r="R81" i="9"/>
  <c r="R86" i="9"/>
  <c r="R87" i="9"/>
  <c r="R82" i="9"/>
  <c r="R83" i="9"/>
  <c r="R84" i="9"/>
  <c r="R85" i="9"/>
  <c r="R139" i="9"/>
  <c r="R144" i="9"/>
  <c r="R145" i="9"/>
  <c r="R146" i="9"/>
  <c r="R140" i="9"/>
  <c r="R141" i="9"/>
  <c r="R142" i="9"/>
  <c r="R143" i="9"/>
  <c r="R88" i="9"/>
  <c r="R93" i="9"/>
  <c r="R94" i="9"/>
  <c r="R89" i="9"/>
  <c r="R90" i="9"/>
  <c r="R91" i="9"/>
  <c r="R92" i="9"/>
  <c r="R95" i="9"/>
  <c r="R100" i="9"/>
  <c r="R101" i="9"/>
  <c r="R102" i="9"/>
  <c r="R103" i="9"/>
  <c r="R96" i="9"/>
  <c r="R97" i="9"/>
  <c r="R98" i="9"/>
  <c r="R99" i="9"/>
  <c r="R104" i="9"/>
  <c r="R109" i="9"/>
  <c r="R110" i="9"/>
  <c r="R105" i="9"/>
  <c r="R106" i="9"/>
  <c r="R107" i="9"/>
  <c r="R108" i="9"/>
  <c r="S111" i="9"/>
  <c r="S116" i="9"/>
  <c r="S117" i="9"/>
  <c r="S112" i="9"/>
  <c r="S113" i="9"/>
  <c r="S114" i="9"/>
  <c r="S115" i="9"/>
  <c r="S118" i="9"/>
  <c r="S123" i="9"/>
  <c r="S124" i="9"/>
  <c r="S119" i="9"/>
  <c r="S120" i="9"/>
  <c r="S121" i="9"/>
  <c r="S122" i="9"/>
  <c r="S125" i="9"/>
  <c r="S130" i="9"/>
  <c r="S131" i="9"/>
  <c r="S126" i="9"/>
  <c r="S127" i="9"/>
  <c r="S128" i="9"/>
  <c r="S129" i="9"/>
  <c r="S132" i="9"/>
  <c r="S137" i="9"/>
  <c r="S138" i="9"/>
  <c r="S133" i="9"/>
  <c r="S134" i="9"/>
  <c r="S135" i="9"/>
  <c r="S136" i="9"/>
  <c r="S2" i="9"/>
  <c r="S7" i="9"/>
  <c r="S8" i="9"/>
  <c r="S3" i="9"/>
  <c r="S4" i="9"/>
  <c r="S5" i="9"/>
  <c r="S6" i="9"/>
  <c r="S9" i="9"/>
  <c r="S14" i="9"/>
  <c r="S15" i="9"/>
  <c r="S10" i="9"/>
  <c r="S11" i="9"/>
  <c r="S12" i="9"/>
  <c r="S13" i="9"/>
  <c r="S16" i="9"/>
  <c r="S21" i="9"/>
  <c r="S22" i="9"/>
  <c r="S17" i="9"/>
  <c r="S18" i="9"/>
  <c r="S19" i="9"/>
  <c r="S20" i="9"/>
  <c r="S23" i="9"/>
  <c r="S28" i="9"/>
  <c r="S29" i="9"/>
  <c r="S24" i="9"/>
  <c r="S25" i="9"/>
  <c r="S26" i="9"/>
  <c r="S27" i="9"/>
  <c r="S30" i="9"/>
  <c r="S35" i="9"/>
  <c r="S36" i="9"/>
  <c r="S31" i="9"/>
  <c r="S32" i="9"/>
  <c r="S33" i="9"/>
  <c r="S34" i="9"/>
  <c r="S50" i="9"/>
  <c r="S51" i="9"/>
  <c r="S52" i="9"/>
  <c r="S53" i="9"/>
  <c r="S54" i="9"/>
  <c r="S55" i="9"/>
  <c r="S56" i="9"/>
  <c r="S57" i="9"/>
  <c r="S58" i="9"/>
  <c r="S59" i="9"/>
  <c r="S37" i="9"/>
  <c r="S45" i="9"/>
  <c r="S46" i="9"/>
  <c r="S47" i="9"/>
  <c r="S48" i="9"/>
  <c r="S49" i="9"/>
  <c r="S38" i="9"/>
  <c r="S39" i="9"/>
  <c r="S40" i="9"/>
  <c r="S41" i="9"/>
  <c r="S42" i="9"/>
  <c r="S43" i="9"/>
  <c r="S44" i="9"/>
  <c r="S60" i="9"/>
  <c r="S65" i="9"/>
  <c r="S66" i="9"/>
  <c r="S61" i="9"/>
  <c r="S62" i="9"/>
  <c r="S63" i="9"/>
  <c r="S64" i="9"/>
  <c r="S72" i="9"/>
  <c r="S73" i="9"/>
  <c r="S67" i="9"/>
  <c r="S69" i="9"/>
  <c r="S70" i="9"/>
  <c r="S71" i="9"/>
  <c r="S68" i="9"/>
  <c r="S74" i="9"/>
  <c r="S79" i="9"/>
  <c r="S80" i="9"/>
  <c r="S75" i="9"/>
  <c r="S76" i="9"/>
  <c r="S77" i="9"/>
  <c r="S78" i="9"/>
  <c r="S81" i="9"/>
  <c r="S86" i="9"/>
  <c r="S87" i="9"/>
  <c r="S82" i="9"/>
  <c r="S83" i="9"/>
  <c r="S84" i="9"/>
  <c r="S85" i="9"/>
  <c r="S139" i="9"/>
  <c r="S144" i="9"/>
  <c r="S145" i="9"/>
  <c r="S146" i="9"/>
  <c r="S140" i="9"/>
  <c r="S141" i="9"/>
  <c r="S142" i="9"/>
  <c r="S143" i="9"/>
  <c r="S88" i="9"/>
  <c r="S93" i="9"/>
  <c r="S94" i="9"/>
  <c r="S89" i="9"/>
  <c r="S90" i="9"/>
  <c r="S91" i="9"/>
  <c r="S92" i="9"/>
  <c r="S95" i="9"/>
  <c r="S100" i="9"/>
  <c r="S101" i="9"/>
  <c r="S102" i="9"/>
  <c r="S103" i="9"/>
  <c r="S96" i="9"/>
  <c r="S97" i="9"/>
  <c r="S98" i="9"/>
  <c r="S99" i="9"/>
  <c r="S104" i="9"/>
  <c r="S109" i="9"/>
  <c r="S110" i="9"/>
  <c r="S105" i="9"/>
  <c r="S106" i="9"/>
  <c r="S107" i="9"/>
  <c r="S108" i="9"/>
  <c r="T111" i="9"/>
  <c r="T116" i="9"/>
  <c r="T117" i="9"/>
  <c r="T112" i="9"/>
  <c r="T113" i="9"/>
  <c r="T114" i="9"/>
  <c r="T115" i="9"/>
  <c r="T118" i="9"/>
  <c r="T123" i="9"/>
  <c r="T124" i="9"/>
  <c r="T119" i="9"/>
  <c r="T120" i="9"/>
  <c r="T121" i="9"/>
  <c r="T122" i="9"/>
  <c r="T125" i="9"/>
  <c r="T130" i="9"/>
  <c r="T131" i="9"/>
  <c r="T126" i="9"/>
  <c r="T127" i="9"/>
  <c r="T128" i="9"/>
  <c r="T129" i="9"/>
  <c r="T132" i="9"/>
  <c r="T137" i="9"/>
  <c r="T138" i="9"/>
  <c r="T133" i="9"/>
  <c r="T134" i="9"/>
  <c r="T135" i="9"/>
  <c r="T136" i="9"/>
  <c r="T2" i="9"/>
  <c r="T7" i="9"/>
  <c r="T8" i="9"/>
  <c r="T3" i="9"/>
  <c r="T4" i="9"/>
  <c r="T5" i="9"/>
  <c r="T6" i="9"/>
  <c r="T9" i="9"/>
  <c r="T14" i="9"/>
  <c r="T15" i="9"/>
  <c r="T10" i="9"/>
  <c r="T11" i="9"/>
  <c r="T12" i="9"/>
  <c r="T13" i="9"/>
  <c r="T16" i="9"/>
  <c r="T21" i="9"/>
  <c r="T22" i="9"/>
  <c r="T17" i="9"/>
  <c r="T18" i="9"/>
  <c r="T19" i="9"/>
  <c r="T20" i="9"/>
  <c r="T23" i="9"/>
  <c r="T28" i="9"/>
  <c r="T29" i="9"/>
  <c r="T24" i="9"/>
  <c r="T25" i="9"/>
  <c r="T26" i="9"/>
  <c r="T27" i="9"/>
  <c r="T30" i="9"/>
  <c r="T35" i="9"/>
  <c r="T36" i="9"/>
  <c r="T31" i="9"/>
  <c r="T32" i="9"/>
  <c r="T33" i="9"/>
  <c r="T34" i="9"/>
  <c r="T50" i="9"/>
  <c r="T51" i="9"/>
  <c r="T52" i="9"/>
  <c r="T53" i="9"/>
  <c r="T54" i="9"/>
  <c r="T55" i="9"/>
  <c r="T56" i="9"/>
  <c r="T57" i="9"/>
  <c r="T58" i="9"/>
  <c r="T59" i="9"/>
  <c r="T37" i="9"/>
  <c r="T45" i="9"/>
  <c r="T46" i="9"/>
  <c r="T47" i="9"/>
  <c r="T48" i="9"/>
  <c r="T49" i="9"/>
  <c r="T38" i="9"/>
  <c r="T39" i="9"/>
  <c r="T40" i="9"/>
  <c r="T41" i="9"/>
  <c r="T42" i="9"/>
  <c r="T43" i="9"/>
  <c r="T44" i="9"/>
  <c r="T60" i="9"/>
  <c r="T65" i="9"/>
  <c r="T66" i="9"/>
  <c r="T61" i="9"/>
  <c r="T62" i="9"/>
  <c r="T63" i="9"/>
  <c r="T64" i="9"/>
  <c r="T72" i="9"/>
  <c r="T73" i="9"/>
  <c r="T67" i="9"/>
  <c r="T69" i="9"/>
  <c r="T70" i="9"/>
  <c r="T71" i="9"/>
  <c r="T68" i="9"/>
  <c r="T74" i="9"/>
  <c r="T79" i="9"/>
  <c r="T80" i="9"/>
  <c r="T75" i="9"/>
  <c r="T76" i="9"/>
  <c r="T77" i="9"/>
  <c r="T78" i="9"/>
  <c r="T81" i="9"/>
  <c r="T86" i="9"/>
  <c r="T87" i="9"/>
  <c r="T82" i="9"/>
  <c r="T83" i="9"/>
  <c r="T84" i="9"/>
  <c r="T85" i="9"/>
  <c r="T139" i="9"/>
  <c r="T144" i="9"/>
  <c r="T145" i="9"/>
  <c r="T146" i="9"/>
  <c r="T140" i="9"/>
  <c r="T141" i="9"/>
  <c r="T142" i="9"/>
  <c r="T143" i="9"/>
  <c r="T88" i="9"/>
  <c r="T93" i="9"/>
  <c r="T94" i="9"/>
  <c r="T89" i="9"/>
  <c r="T90" i="9"/>
  <c r="T91" i="9"/>
  <c r="T92" i="9"/>
  <c r="T95" i="9"/>
  <c r="T100" i="9"/>
  <c r="T101" i="9"/>
  <c r="T102" i="9"/>
  <c r="T103" i="9"/>
  <c r="T96" i="9"/>
  <c r="T97" i="9"/>
  <c r="T98" i="9"/>
  <c r="T99" i="9"/>
  <c r="T104" i="9"/>
  <c r="T109" i="9"/>
  <c r="T110" i="9"/>
  <c r="T105" i="9"/>
  <c r="T106" i="9"/>
  <c r="T107" i="9"/>
  <c r="T108" i="9"/>
  <c r="U111" i="9"/>
  <c r="U116" i="9"/>
  <c r="U117" i="9"/>
  <c r="U112" i="9"/>
  <c r="U113" i="9"/>
  <c r="U114" i="9"/>
  <c r="U115" i="9"/>
  <c r="U118" i="9"/>
  <c r="U123" i="9"/>
  <c r="U124" i="9"/>
  <c r="U119" i="9"/>
  <c r="U120" i="9"/>
  <c r="U121" i="9"/>
  <c r="U122" i="9"/>
  <c r="U125" i="9"/>
  <c r="U130" i="9"/>
  <c r="U131" i="9"/>
  <c r="U126" i="9"/>
  <c r="U127" i="9"/>
  <c r="U128" i="9"/>
  <c r="U129" i="9"/>
  <c r="U132" i="9"/>
  <c r="U137" i="9"/>
  <c r="U138" i="9"/>
  <c r="U133" i="9"/>
  <c r="U134" i="9"/>
  <c r="U135" i="9"/>
  <c r="U136" i="9"/>
  <c r="U2" i="9"/>
  <c r="U7" i="9"/>
  <c r="U8" i="9"/>
  <c r="U3" i="9"/>
  <c r="U4" i="9"/>
  <c r="U5" i="9"/>
  <c r="U6" i="9"/>
  <c r="U9" i="9"/>
  <c r="U14" i="9"/>
  <c r="U15" i="9"/>
  <c r="U10" i="9"/>
  <c r="U11" i="9"/>
  <c r="U12" i="9"/>
  <c r="U13" i="9"/>
  <c r="U16" i="9"/>
  <c r="U21" i="9"/>
  <c r="U22" i="9"/>
  <c r="U17" i="9"/>
  <c r="U18" i="9"/>
  <c r="U19" i="9"/>
  <c r="U20" i="9"/>
  <c r="U23" i="9"/>
  <c r="U28" i="9"/>
  <c r="U29" i="9"/>
  <c r="U24" i="9"/>
  <c r="U25" i="9"/>
  <c r="U26" i="9"/>
  <c r="U27" i="9"/>
  <c r="U30" i="9"/>
  <c r="U35" i="9"/>
  <c r="U36" i="9"/>
  <c r="U31" i="9"/>
  <c r="U32" i="9"/>
  <c r="U33" i="9"/>
  <c r="U34" i="9"/>
  <c r="U50" i="9"/>
  <c r="U51" i="9"/>
  <c r="U52" i="9"/>
  <c r="U53" i="9"/>
  <c r="U54" i="9"/>
  <c r="U55" i="9"/>
  <c r="U56" i="9"/>
  <c r="U57" i="9"/>
  <c r="U58" i="9"/>
  <c r="U59" i="9"/>
  <c r="U37" i="9"/>
  <c r="U45" i="9"/>
  <c r="U46" i="9"/>
  <c r="U47" i="9"/>
  <c r="U48" i="9"/>
  <c r="U49" i="9"/>
  <c r="U38" i="9"/>
  <c r="U39" i="9"/>
  <c r="U40" i="9"/>
  <c r="U41" i="9"/>
  <c r="U42" i="9"/>
  <c r="U43" i="9"/>
  <c r="U44" i="9"/>
  <c r="U60" i="9"/>
  <c r="U65" i="9"/>
  <c r="U66" i="9"/>
  <c r="U61" i="9"/>
  <c r="U62" i="9"/>
  <c r="U63" i="9"/>
  <c r="U64" i="9"/>
  <c r="U72" i="9"/>
  <c r="U73" i="9"/>
  <c r="U67" i="9"/>
  <c r="U69" i="9"/>
  <c r="U70" i="9"/>
  <c r="U71" i="9"/>
  <c r="U68" i="9"/>
  <c r="U74" i="9"/>
  <c r="U79" i="9"/>
  <c r="U80" i="9"/>
  <c r="U75" i="9"/>
  <c r="U76" i="9"/>
  <c r="U77" i="9"/>
  <c r="U78" i="9"/>
  <c r="U81" i="9"/>
  <c r="U86" i="9"/>
  <c r="U87" i="9"/>
  <c r="U82" i="9"/>
  <c r="U83" i="9"/>
  <c r="U84" i="9"/>
  <c r="U85" i="9"/>
  <c r="U139" i="9"/>
  <c r="U144" i="9"/>
  <c r="U145" i="9"/>
  <c r="U146" i="9"/>
  <c r="U140" i="9"/>
  <c r="U141" i="9"/>
  <c r="U142" i="9"/>
  <c r="U143" i="9"/>
  <c r="U88" i="9"/>
  <c r="U93" i="9"/>
  <c r="U94" i="9"/>
  <c r="U89" i="9"/>
  <c r="U90" i="9"/>
  <c r="U91" i="9"/>
  <c r="U92" i="9"/>
  <c r="U95" i="9"/>
  <c r="U100" i="9"/>
  <c r="U101" i="9"/>
  <c r="U102" i="9"/>
  <c r="U103" i="9"/>
  <c r="U96" i="9"/>
  <c r="U97" i="9"/>
  <c r="U98" i="9"/>
  <c r="U99" i="9"/>
  <c r="U104" i="9"/>
  <c r="U109" i="9"/>
  <c r="U110" i="9"/>
  <c r="U105" i="9"/>
  <c r="U106" i="9"/>
  <c r="U107" i="9"/>
  <c r="U108" i="9"/>
  <c r="A3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EF82CB-E48A-4761-8DAB-9F5E150C33AA}" keepAlive="1" name="Poizvedba – Analiza_PV_MBR_OBJAVA" description="Povezava s poizvedbo »Analiza_PV_MBR_OBJAVA« v delovnem zvezku." type="5" refreshedVersion="8" background="1" saveData="1">
    <dbPr connection="Provider=Microsoft.Mashup.OleDb.1;Data Source=$Workbook$;Location=Analiza_PV_MBR_OBJAVA;Extended Properties=&quot;&quot;" command="SELECT * FROM [Analiza_PV_MBR_OBJAVA]"/>
  </connection>
</connections>
</file>

<file path=xl/sharedStrings.xml><?xml version="1.0" encoding="utf-8"?>
<sst xmlns="http://schemas.openxmlformats.org/spreadsheetml/2006/main" count="1698" uniqueCount="153">
  <si>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</si>
  <si>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</si>
  <si>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</si>
  <si>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</si>
  <si>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</si>
  <si>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</si>
  <si>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</si>
  <si>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</si>
  <si>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</si>
  <si>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</si>
  <si>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</si>
  <si>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</si>
  <si>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</si>
  <si>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</si>
  <si>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</si>
  <si>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</si>
  <si>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</si>
  <si>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</si>
  <si>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</si>
  <si>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Vonj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</si>
  <si>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</si>
  <si>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</si>
  <si>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</si>
  <si>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</si>
  <si>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</si>
  <si>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</si>
  <si>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Vodovod Kropa - Kamna Gorica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</si>
  <si>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</si>
  <si>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</si>
  <si>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</si>
  <si>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</si>
  <si>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</si>
  <si>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</si>
  <si>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</si>
  <si>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</si>
  <si>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</si>
  <si>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</si>
  <si>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</si>
  <si>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</si>
  <si>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 xml:space="preserve">(30)(1503)    Vodovod Kropa - Kamna Gorica    </t>
  </si>
  <si>
    <t xml:space="preserve">(20)(1502)    Vodovod Radovljica    </t>
  </si>
  <si>
    <t>Mesec</t>
  </si>
  <si>
    <t>Leto</t>
  </si>
  <si>
    <t>Rezultati preizkusov pitne vode na javnem vodovodnem sistemu na območju občine Radovljica:</t>
  </si>
  <si>
    <t>sifra_prameter</t>
  </si>
  <si>
    <t>ID_zap_KR</t>
  </si>
  <si>
    <t>ID_zap</t>
  </si>
  <si>
    <t>brez posebnosti</t>
  </si>
  <si>
    <t>Escherichia coli MPN</t>
  </si>
  <si>
    <t>MPN/100 mL</t>
  </si>
  <si>
    <t>Koliformne bakterije MPN</t>
  </si>
  <si>
    <t>Enterokoki MPN</t>
  </si>
  <si>
    <t>1</t>
  </si>
  <si>
    <t>9,2</t>
  </si>
  <si>
    <t>9,8</t>
  </si>
  <si>
    <t>0,07</t>
  </si>
  <si>
    <t>2026</t>
  </si>
  <si>
    <t>Kropa, Vrtec Kropa, kuhinja, pipa</t>
  </si>
  <si>
    <t>6,4</t>
  </si>
  <si>
    <t>vodarna Kropa po pripravi, pipa</t>
  </si>
  <si>
    <t>4</t>
  </si>
  <si>
    <t>5</t>
  </si>
  <si>
    <t>3</t>
  </si>
  <si>
    <t>6,6</t>
  </si>
  <si>
    <t>6,8</t>
  </si>
  <si>
    <t>vodarna Mravlinc po pripravi, pipa</t>
  </si>
  <si>
    <t>0,08</t>
  </si>
  <si>
    <t>Vodovod Radovna - Bled - Lesce</t>
  </si>
  <si>
    <t>Lesce, Vrtec Lesce, kuhinja, pipa</t>
  </si>
  <si>
    <t>8,3</t>
  </si>
  <si>
    <t>Amonij</t>
  </si>
  <si>
    <t>&lt;0.02</t>
  </si>
  <si>
    <t>0,5</t>
  </si>
  <si>
    <t>Nitrat</t>
  </si>
  <si>
    <t>50</t>
  </si>
  <si>
    <t>Nitrit</t>
  </si>
  <si>
    <t>&lt;0.01</t>
  </si>
  <si>
    <t>Enterokoki</t>
  </si>
  <si>
    <t>40</t>
  </si>
  <si>
    <t>Vodovod Ovsiše - Podnart</t>
  </si>
  <si>
    <t>9,5</t>
  </si>
  <si>
    <t>vodarna črpališče Babji mlin po pripravi, pipa</t>
  </si>
  <si>
    <t>9,6</t>
  </si>
  <si>
    <t>Clostridium perfringens</t>
  </si>
  <si>
    <t>Ovsiše, Osnovna šola Ovsiše, kuhinja, pipa</t>
  </si>
  <si>
    <t xml:space="preserve">(20)(1502)    Vodovod Radovna - Bled - Lesce    </t>
  </si>
  <si>
    <t xml:space="preserve">(40)(1305)    Vodovod Ovsiše - Podnart    </t>
  </si>
  <si>
    <t>8364</t>
  </si>
  <si>
    <t>Srednja Dobrava, Gostilna, točilni pult, pipa</t>
  </si>
  <si>
    <t>februar</t>
  </si>
  <si>
    <t>&lt;0.04</t>
  </si>
  <si>
    <t>8365</t>
  </si>
  <si>
    <t>7</t>
  </si>
  <si>
    <t>0,15</t>
  </si>
  <si>
    <t>8366</t>
  </si>
  <si>
    <t>Lipnica, Osnovna šola Staneta Žagarja Lipnica, kuhinja, pipa</t>
  </si>
  <si>
    <t>8367</t>
  </si>
  <si>
    <t>8342</t>
  </si>
  <si>
    <t>7,1</t>
  </si>
  <si>
    <t>8343</t>
  </si>
  <si>
    <t>8344</t>
  </si>
  <si>
    <t>Zapuže, hidrant pri bifeju, pipa</t>
  </si>
  <si>
    <t>5,4</t>
  </si>
  <si>
    <t>8345</t>
  </si>
  <si>
    <t>Begunje, Osnovna šola Begunje, kuhinja, pipa</t>
  </si>
  <si>
    <t>8346</t>
  </si>
  <si>
    <t>0,09</t>
  </si>
  <si>
    <t>8347</t>
  </si>
  <si>
    <t>vodohran Ledevnica, pipa</t>
  </si>
  <si>
    <t>Tribromometan (bromoform)</t>
  </si>
  <si>
    <t>&lt;2</t>
  </si>
  <si>
    <t>µg/L</t>
  </si>
  <si>
    <t>Barva (436 nm)</t>
  </si>
  <si>
    <t>&lt;0.1</t>
  </si>
  <si>
    <t>m-1</t>
  </si>
  <si>
    <t>2,9</t>
  </si>
  <si>
    <t>Trihalometani (vsota)</t>
  </si>
  <si>
    <t>Bromodiklorometan</t>
  </si>
  <si>
    <t>Dibromoklorometan</t>
  </si>
  <si>
    <t>Permanganatni indeks (oksidativnost)</t>
  </si>
  <si>
    <t>1,1</t>
  </si>
  <si>
    <t>Triklorometan (kloroform)</t>
  </si>
  <si>
    <t>Karbonatna trdota</t>
  </si>
  <si>
    <t>10</t>
  </si>
  <si>
    <t>°N</t>
  </si>
  <si>
    <t>Nekarbonatna trdota</t>
  </si>
  <si>
    <t>1,5</t>
  </si>
  <si>
    <t>Skupna trdota</t>
  </si>
  <si>
    <t>11,5</t>
  </si>
  <si>
    <t>pH</t>
  </si>
  <si>
    <t>7,6</t>
  </si>
  <si>
    <t>Električna prevodnost (20°C)</t>
  </si>
  <si>
    <t>402</t>
  </si>
  <si>
    <t>µS/cm</t>
  </si>
  <si>
    <t>2500</t>
  </si>
  <si>
    <t>Motnost</t>
  </si>
  <si>
    <t>NTU</t>
  </si>
  <si>
    <t>8348</t>
  </si>
  <si>
    <t>Posavec, Vrtec Posavec, kuhinja, pipa</t>
  </si>
  <si>
    <t>5,8</t>
  </si>
  <si>
    <t>8349</t>
  </si>
  <si>
    <t>Lancovo, rezervna vrtina Lancovo pred pripravo, pipa</t>
  </si>
  <si>
    <t>8357</t>
  </si>
  <si>
    <t>8,5</t>
  </si>
  <si>
    <t>8358</t>
  </si>
  <si>
    <t>Hraše, Kmetija Legat Hraše, Hraše 34, pipa</t>
  </si>
  <si>
    <t>8695</t>
  </si>
  <si>
    <t xml:space="preserve">prometna in komunalna infrastruktura za OPPN Zapuže, obnovljen vodovod odsek A (PEHD 110, 220 m) in odsek B (PEHD 110, 125 m, PEHD 90, 6 m) </t>
  </si>
  <si>
    <t>8361</t>
  </si>
  <si>
    <t>vodohran in črpališče Ovsiše</t>
  </si>
  <si>
    <t>6,5</t>
  </si>
  <si>
    <t>8362</t>
  </si>
  <si>
    <t>8363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</si>
</sst>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  <xf numFmtId="0" fontId="0" fillId="0" borderId="0" xfId="0" applyNumberFormat="1" applyAlignment="1">
      <alignment wrapText="1"/>
    </xf>
    <xf numFmtId="0" fontId="0" fillId="0" borderId="0" xfId="0" applyNumberFormat="1"/>
    <xf numFmtId="0" fontId="2" fillId="0" borderId="0" xfId="0" applyNumberFormat="1" applyFont="1" applyAlignment="1">
      <alignment wrapText="1"/>
    </xf>
  </cellXfs>
  <cellStyles count="1">
    <cellStyle name="Navadno" xfId="0" builtinId="0"/>
  </cellStyles>
  <dxfs count="182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   " refreshedDate="46079.436679050923" createdVersion="8" refreshedVersion="8" minRefreshableVersion="3" recordCount="145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6-02-02T00:00:00" maxDate="2026-02-04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381" maxValue="2486"/>
    </cacheField>
    <cacheField name="ID_zap_KR" numFmtId="0">
      <sharedItems containsString="0" containsBlank="1" containsNumber="1" containsInteger="1" minValue="1" maxValue="18"/>
    </cacheField>
    <cacheField name="ID_zap" numFmtId="0">
      <sharedItems containsSemiMixedTypes="0" containsString="0" containsNumber="1" containsInteger="1" minValue="20" maxValue="101"/>
    </cacheField>
    <cacheField name="Opomba_01" numFmtId="0">
      <sharedItems count="510">
        <s v="Datum: 2.02.2026 *** Lab. Št: 8342*** Odzemno mesto: Radovljica, Dom J. Benedika, kuhinja, pipa"/>
        <s v="Datum: 2.02.2026 *** Lab. Št: 8343*** Odzemno mesto: Radovljica, Dom M. Langusa, kuhinja, pipa"/>
        <s v="Datum: 2.02.2026 *** Lab. Št: 8344*** Odzemno mesto: Zapuže, hidrant pri bifeju, pipa"/>
        <s v="Datum: 2.02.2026 *** Lab. Št: 8345*** Odzemno mesto: Begunje, Osnovna šola Begunje, kuhinja, pipa"/>
        <s v="Datum: 2.02.2026 *** Lab. Št: 8346*** Odzemno mesto: vodarna Mravlinc po pripravi, pipa"/>
        <s v="Datum: 2.02.2026 *** Lab. Št: 8347*** Odzemno mesto: vodohran Ledevnica, pipa"/>
        <s v="Datum: 2.02.2026 *** Lab. Št: 8348*** Odzemno mesto: Posavec, Vrtec Posavec, kuhinja, pipa"/>
        <s v="Datum: 2.02.2026 *** Lab. Št: 8349*** Odzemno mesto: Lancovo, rezervna vrtina Lancovo pred pripravo, pipa"/>
        <s v="Datum: 3.02.2026 *** Lab. Št: 8357*** Odzemno mesto: Lesce, Vrtec Lesce, kuhinja, pipa"/>
        <s v="Datum: 3.02.2026 *** Lab. Št: 8358*** Odzemno mesto: Hraše, Kmetija Legat Hraše, Hraše 34, pipa"/>
        <s v="Datum: 3.02.2026 *** Lab. Št: 8361*** Odzemno mesto: vodohran in črpališče Ovsiše"/>
        <s v="Datum: 3.02.2026 *** Lab. Št: 8362*** Odzemno mesto: vodarna črpališče Babji mlin po pripravi, pipa"/>
        <s v="Datum: 3.02.2026 *** Lab. Št: 8363*** Odzemno mesto: Ovsiše, Osnovna šola Ovsiše, kuhinja, pipa"/>
        <s v="Datum: 3.02.2026 *** Lab. Št: 8364*** Odzemno mesto: Srednja Dobrava, Gostilna, točilni pult, pipa"/>
        <s v="Datum: 3.02.2026 *** Lab. Št: 8365*** Odzemno mesto: vodarna Kropa po pripravi, pipa"/>
        <s v="Datum: 3.02.2026 *** Lab. Št: 8366*** Odzemno mesto: Lipnica, Osnovna šola Staneta Žagarja Lipnica, kuhinja, pipa"/>
        <s v="Datum: 3.02.2026 *** Lab. Št: 8367*** Odzemno mesto: Kropa, Vrtec Kropa, kuhinja, pipa"/>
        <s v="Datum: 2.02.2026 *** Lab. Št: 8695*** Odzemno mesto: prometna in komunalna infrastruktura za OPPN Zapuže, obnovljen vodovod odsek A (PEHD 110, 220 m) in odsek B (PEHD 110, 125 m, PEHD 90, 6 m) "/>
        <s v="Datum: 14.01.2026 *** Lab. Št: 2165*** Odzemno mesto: vodarna Mravlinc pred pripravo, pipa" u="1"/>
        <s v="Datum: 14.01.2026 *** Lab. Št: 2166*** Odzemno mesto: Radovljica, Dom J. Benedika, kuhinja, pipa" u="1"/>
        <s v="Datum: 14.01.2026 *** Lab. Št: 2167*** Odzemno mesto: Radovljica, Dom M. Langusa, kuhinja, pipa" u="1"/>
        <s v="Datum: 14.01.2026 *** Lab. Št: 2543*** Odzemno mesto: Zg. Lancovo, Trgovina, pipa" u="1"/>
        <s v="Datum: 14.01.2026 *** Lab. Št: 2668*** Odzemno mesto: vodarna Mravlinc po pripravi, pipa" u="1"/>
        <s v="Datum: 15.01.2026 *** Lab. Št: 2783*** Odzemno mesto: Lesce, Bife Žito Gorenjka, točilni pult, pipa" u="1"/>
        <s v="Datum: 15.01.2026 *** Lab. Št: 2784*** Odzemno mesto: Lesce, Vrtec Lesce, kuhinja, pipa" u="1"/>
        <s v="Datum: 15.01.2026 *** Lab. Št: 2785*** Odzemno mesto: zajetje Hipodrom Lesce pred pripravo, rezervni vodni vir, pipa" u="1"/>
        <s v="Datum: 15.01.2026 *** Lab. Št: 2790*** Odzemno mesto: zajetje Špik pred pripravo, rezervni vodni vir" u="1"/>
        <s v="Datum: 15.01.2026 *** Lab. Št: 2791*** Odzemno mesto: Kropa, Vrtec Kropa, kuhinja, pipa" u="1"/>
        <s v="Datum: 15.01.2026 *** Lab. Št: 2792*** Odzemno mesto: vodarna Kropa po pripravi, pipa" u="1"/>
        <s v="Datum: 15.01.2026 *** Lab. Št: 2793*** Odzemno mesto: vodarna Kropa pred pripravo, pipa" u="1"/>
        <s v="Datum: 16.01.2026 *** Lab. Št: 3128*** Odzemno mesto: zajetje Babji mlin 1 pred pripravo" u="1"/>
        <s v="Datum: 16.01.2026 *** Lab. Št: 3129*** Odzemno mesto: zajetje Babji mlin 2 pred pripravo" u="1"/>
        <s v="Datum: 16.01.2026 *** Lab. Št: 3130*** Odzemno mesto: vodarna črpališče Babji mlin po pripravi, pipa" u="1"/>
        <s v="Datum: 16.01.2026 *** Lab. Št: 3131*** Odzemno mesto: zajetje Ovsiše 4, rezervni vodni vir" u="1"/>
        <s v="Datum: 16.01.2026 *** Lab. Št: 3132*** Odzemno mesto: zajetje Ovsiše 1, rezervni vodni vir" u="1"/>
        <s v="Datum: 16.01.2026 *** Lab. Št: 3134*** Odzemno mesto: Ovsiše, Osnovna šola Ovsiše, kuhinja, pipa" u="1"/>
        <s v="Datum: 1.12.2025 *** Lab. Št: 127345*** Odzemno mesto: Radovljica, Dom M. Langusa, kuhinja, pipa" u="1"/>
        <s v="Datum: 1.12.2025 *** Lab. Št: 127346*** Odzemno mesto: Radovljica, Dom J. Benedika, kuhinja, pipa" u="1"/>
        <s v="Datum: 1.12.2025 *** Lab. Št: 127347*** Odzemno mesto: Zapuže, hidrant pri bifeju, pipa" u="1"/>
        <s v="Datum: 1.12.2025 *** Lab. Št: 127348*** Odzemno mesto: rezervno zajetje Kamen" u="1"/>
        <s v="Datum: 1.12.2025 *** Lab. Št: 127349*** Odzemno mesto: vodohran Ledevnica, pipa" u="1"/>
        <s v="Datum: 1.12.2025 *** Lab. Št: 127350*** Odzemno mesto: Lipnica, Osnovna šola Staneta Žagarja Lipnica, kuhinja, pipa" u="1"/>
        <s v="Datum: 3.11.2025 *** Lab. Št: 115000*** Odzemno mesto: Radovljica, Dom M. Langusa, kuhinja, pipa" u="1"/>
        <s v="Datum: 3.11.2025 *** Lab. Št: 115001*** Odzemno mesto: Radovljica, Dom J. Benedika, kuhinja, pipa" u="1"/>
        <s v="Datum: 3.11.2025 *** Lab. Št: 115002*** Odzemno mesto: Begunje, Gostilna Tavčar, točilni pult, pipa" u="1"/>
        <s v="Datum: 3.11.2025 *** Lab. Št: 115003*** Odzemno mesto: vodarna Mravlinc po pripravi, pipa" u="1"/>
        <s v="Datum: 3.11.2025 *** Lab. Št: 115004*** Odzemno mesto: Lancovo, rezervna vrtina Lancovo pred pripravo, pipa" u="1"/>
        <s v="Datum: 3.11.2025 *** Lab. Št: 115005*** Odzemno mesto: Brezje, Vipi, pipa" u="1"/>
        <s v="Datum: 3.11.2025 *** Lab. Št: 115006*** Odzemno mesto: Zg. Lancovo, Trgovina, pipa" u="1"/>
        <s v="Datum: 3.11.2025 *** Lab. Št: 115007*** Odzemno mesto: Lesce, Vrtec Lesce, kuhinja, pipa" u="1"/>
        <s v="Datum: 3.11.2025 *** Lab. Št: 115008*** Odzemno mesto: Lesce, Mesarija Mlinarič, pipa" u="1"/>
        <s v="Datum: 3.11.2025 *** Lab. Št: 115009*** Odzemno mesto: vodarna črpališče Babji mlin po pripravi, pipa" u="1"/>
        <s v="Datum: 3.11.2025 *** Lab. Št: 115010*** Odzemno mesto: Lipnica, Osnovna šola Staneta Žagarja Lipnica, kuhinja, pipa" u="1"/>
        <s v="Datum: 1.09.2025 *** Lab. Št: 90186*** Odzemno mesto: Radovljica, Dom M. Langusa, kuhinja, pipa" u="1"/>
        <s v="Datum: 1.09.2025 *** Lab. Št: 90187*** Odzemno mesto: Radovljica, Dom J. Benedika, kuhinja, pipa" u="1"/>
        <s v="Datum: 1.09.2025 *** Lab. Št: 90188*** Odzemno mesto: Zapuže, hidrant pri bifeju, pipa" u="1"/>
        <s v="Datum: 1.09.2025 *** Lab. Št: 90189*** Odzemno mesto: Begunje, Osnovna šola Begunje, kuhinja, pipa" u="1"/>
        <s v="Datum: 1.09.2025 *** Lab. Št: 90190*** Odzemno mesto: rezervno zajetje Kamen" u="1"/>
        <s v="Datum: 1.09.2025 *** Lab. Št: 90191*** Odzemno mesto: Ljubno, Osnovna šola, kuhinja, pipa" u="1"/>
        <s v="Datum: 1.09.2025 *** Lab. Št: 90192*** Odzemno mesto: vodohran Brda, pipa" u="1"/>
        <s v="Datum: 1.09.2025 *** Lab. Št: 90193*** Odzemno mesto: Lesce, Bife Žito Gorenjka, točilni pult, pipa" u="1"/>
        <s v="Datum: 3.09.2025 *** Lab. Št: 90194*** Odzemno mesto: Kropa, Vrtec Kropa, kuhinja, pipa" u="1"/>
        <s v="Datum: 3.09.2025 *** Lab. Št: 90195*** Odzemno mesto: Srednja Dobrava, Gostilna, točilni pult, pipa" u="1"/>
        <s v="Datum: 3.09.2025 *** Lab. Št: 90196*** Odzemno mesto: Kamna Gorica, Gostilna Mlin, točilni pult, pipa" u="1"/>
        <s v="Datum: 1.09.2025 *** Lab. Št: 90197*** Odzemno mesto: vodarna črpališče Babji mlin po pripravi, pipa" u="1"/>
        <s v="Datum: 1.09.2025 *** Lab. Št: 90198*** Odzemno mesto: Podnart, Gostilna Joštov hram, točilni pult, pipa" u="1"/>
        <s v="Datum: 10.09.2025 *** Lab. Št: 93825*** Odzemno mesto: obnova vodovoda Mošnje (PEHD110 cca. 125 m), hidrant pri stanovanjski hiši Mošnje 51, pipa" u="1"/>
        <s v="Datum: 1.07.2025 *** Lab. Št: 69344*** Odzemno mesto: Radovljica, Dom M. Langusa, kuhinja, pipa" u="1"/>
        <s v="Datum: 1.07.2025 *** Lab. Št: 69345*** Odzemno mesto: Radovljica, Dom J. Benedika, kuhinja, pipa" u="1"/>
        <s v="Datum: 1.07.2025 *** Lab. Št: 69346*** Odzemno mesto: Begunje, Gostilna Tavčar, točilni pult, pipa" u="1"/>
        <s v="Datum: 1.07.2025 *** Lab. Št: 69347*** Odzemno mesto: Ljubno 88, kuhinja, pipa" u="1"/>
        <s v="Datum: 1.07.2025 *** Lab. Št: 69348*** Odzemno mesto: Lesce, Mesarija Mlinarič, pipa" u="1"/>
        <s v="Datum: 1.07.2025 *** Lab. Št: 69349*** Odzemno mesto: Lesce, Vrtec Lesce, kuhinja, pipa" u="1"/>
        <s v="Datum: 1.07.2025 *** Lab. Št: 69350*** Odzemno mesto: Kropa, Vrtec Kropa, kuhinja, pipa" u="1"/>
        <s v="Datum: 1.07.2025 *** Lab. Št: 69351*** Odzemno mesto: zajetje Špik pred pripravo, rezervni vodni vir" u="1"/>
        <s v="Datum: 1.07.2025 *** Lab. Št: 69352*** Odzemno mesto: vodarna črpališče Babji mlin po pripravi, pipa" u="1"/>
        <s v="Datum: 1.07.2025 *** Lab. Št: 69353*** Odzemno mesto: Podnart, Gostilna Joštov hram, točilni pult, pipa" u="1"/>
        <s v="Datum: 5.05.2025 *** Lab. Št: 44199*** Odzemno mesto: vodarna črpališče Babji mlin po pripravi, pipa" u="1"/>
        <s v="Datum: 5.05.2025 *** Lab. Št: 44200*** Odzemno mesto: Podnart, Gostilna Joštov hram, točilni pult, pipa" u="1"/>
        <s v="Datum: 5.05.2025 *** Lab. Št: 44201*** Odzemno mesto: Lesce, Bife Žito Gorenjka, točilni pult, pipa" u="1"/>
        <s v="Datum: 5.05.2025 *** Lab. Št: 44203*** Odzemno mesto: Radovljica, Dom M. Langusa, kuhinja, pipa" u="1"/>
        <s v="Datum: 5.05.2025 *** Lab. Št: 44204*** Odzemno mesto: Radovljica, Dom J. Benedika, kuhinja, pipa" u="1"/>
        <s v="Datum: 5.05.2025 *** Lab. Št: 44205*** Odzemno mesto: Begunje, Gostilna Tavčar, točilni pult, pipa" u="1"/>
        <s v="Datum: 5.05.2025 *** Lab. Št: 44206*** Odzemno mesto: Begunje, Osnovna šola Begunje, kuhinja, pipa" u="1"/>
        <s v="Datum: 5.05.2025 *** Lab. Št: 44207*** Odzemno mesto: vodarna Mravlinc po pripravi, pipa" u="1"/>
        <s v="Datum: 5.05.2025 *** Lab. Št: 44208*** Odzemno mesto: vodohran Ledevnica, pipa" u="1"/>
        <s v="Datum: 5.05.2025 *** Lab. Št: 44209*** Odzemno mesto: Brezje, Vipi, pipa" u="1"/>
        <s v="Datum: 5.05.2025 *** Lab. Št: 44210*** Odzemno mesto: Lancovo, rezervna vrtina Lancovo pred pripravo, pipa" u="1"/>
        <s v="Datum: 6.05.2025 *** Lab. Št: 44237*** Odzemno mesto: Kropa, C.Bar, točilni pult, pipa" u="1"/>
        <s v="Datum: 6.05.2025 *** Lab. Št: 44238*** Odzemno mesto: Lipnica, Osnovna šola Staneta Žagarja Lipnica, kuhinja, pipa" u="1"/>
        <s v="Datum: 1.04.2025 *** Lab. Št: 31483*** Odzemno mesto: Radovljica, Dom M. Langusa, kuhinja, pipa" u="1"/>
        <s v="Datum: 1.04.2025 *** Lab. Št: 31484*** Odzemno mesto: Radovljica, Dom J. Benedika, kuhinja, pipa" u="1"/>
        <s v="Datum: 1.04.2025 *** Lab. Št: 31485*** Odzemno mesto: Srednja vas, Promas, d.o.o., pipa" u="1"/>
        <s v="Datum: 1.04.2025 *** Lab. Št: 31486*** Odzemno mesto: vodarna Mravlinc po pripravi, pipa" u="1"/>
        <s v="Datum: 1.04.2025 *** Lab. Št: 31487*** Odzemno mesto: vodohran Ledevnica, pipa" u="1"/>
        <s v="Datum: 1.04.2025 *** Lab. Št: 31488*** Odzemno mesto: Posavec, Vrtec Posavec, kuhinja, pipa" u="1"/>
        <s v="Datum: 1.04.2025 *** Lab. Št: 31489*** Odzemno mesto: vodohran Brda, pipa" u="1"/>
        <s v="Datum: 1.04.2025 *** Lab. Št: 31490*** Odzemno mesto: Zg. Lancovo, Trgovina, pipa" u="1"/>
        <s v="Datum: 1.04.2025 *** Lab. Št: 31491*** Odzemno mesto: zajetje Hipodrom Lesce pred pripravo, rezervni vodni vir, pipa" u="1"/>
        <s v="Datum: 1.04.2025 *** Lab. Št: 31492*** Odzemno mesto: Hraše, Kmetija Legat Hraše, Hraše 34, pipa" u="1"/>
        <s v="Datum: 1.04.2025 *** Lab. Št: 31493*** Odzemno mesto: Lesce, Vrtec Lesce, kuhinja, pipa" u="1"/>
        <s v="Datum: 2.04.2025 *** Lab. Št: 31535*** Odzemno mesto: vodarna Kropa po pripravi, pipa" u="1"/>
        <s v="Datum: 2.04.2025 *** Lab. Št: 31536*** Odzemno mesto: Lipnica, Osnovna šola Staneta Žagarja Lipnica, kuhinja, pipa" u="1"/>
        <s v="Datum: 2.04.2025 *** Lab. Št: 31537*** Odzemno mesto: Kamna Gorica, Gostilna Mlin, točilni pult, pipa" u="1"/>
        <s v="Datum: 2.04.2025 *** Lab. Št: 31538*** Odzemno mesto: zajetje Špik pred pripravo, rezervni vodni vir" u="1"/>
        <s v="Datum: 2.04.2025 *** Lab. Št: 31540*** Odzemno mesto: vodarna črpališče Babji mlin po pripravi, pipa" u="1"/>
        <s v="Datum: 2.04.2025 *** Lab. Št: 31541*** Odzemno mesto: Ovsiše, Osnovna šola Ovsiše, kuhinja, pipa" u="1"/>
        <s v="Datum: 5.02.2025 *** Lab. Št: 10146*** Odzemno mesto: Hraše, Kmetija Legat Hraše, Hraše 34, pipa" u="1"/>
        <s v="Datum: 5.02.2025 *** Lab. Št: 10147*** Odzemno mesto: Srednja Dobrava, Gostilna, točilni pult, pipa" u="1"/>
        <s v="Datum: 5.02.2025 *** Lab. Št: 10148*** Odzemno mesto: vodohran in črpališče Ovsiše, pipa" u="1"/>
        <s v="Datum: 3.02.2025 *** Lab. Št: 9589*** Odzemno mesto: vodarna Mravlinc po pripravi, pipa" u="1"/>
        <s v="Datum: 3.02.2025 *** Lab. Št: 9590*** Odzemno mesto: Begunje, Osnovna šola Begunje, kuhinja, pipa" u="1"/>
        <s v="Datum: 3.02.2025 *** Lab. Št: 9591*** Odzemno mesto: Zapuže, hidrant pri bifeju, pipa" u="1"/>
        <s v="Datum: 4.02.2025 *** Lab. Št: 9613*** Odzemno mesto: Radovljica, Dom M. Langusa, kuhinja, pipa" u="1"/>
        <s v="Datum: 4.02.2025 *** Lab. Št: 9614*** Odzemno mesto: Radovljica, Dom J. Benedika, kuhinja, pipa" u="1"/>
        <s v="Datum: 4.02.2025 *** Lab. Št: 9615*** Odzemno mesto: vodohran Ledevnica, pipa" u="1"/>
        <s v="Datum: 4.02.2025 *** Lab. Št: 9616*** Odzemno mesto: Posavec, Vrtec Posavec, kuhinja, pipa" u="1"/>
        <s v="Datum: 4.02.2025 *** Lab. Št: 9617*** Odzemno mesto: Lancovo, rezervna vrtina Lancovo pred pripravo, pipa" u="1"/>
        <s v="Datum: 22.01.2025 *** Lab. Št: 5286*** Odzemno mesto: Radovljica, Dom M. Langusa, kuhinja, pipa" u="1"/>
        <s v="Datum: 22.01.2025 *** Lab. Št: 5287*** Odzemno mesto: Radovljica, Dom J. Benedika, kuhinja, pipa" u="1"/>
        <s v="Datum: 22.01.2025 *** Lab. Št: 5289*** Odzemno mesto: Zg. Lancovo, Trgovina, pipa" u="1"/>
        <s v="Datum: 23.01.2025 *** Lab. Št: 5295*** Odzemno mesto: Lesce, Vrtec Lesce, kuhinja, pipa" u="1"/>
        <s v="Datum: 23.01.2025 *** Lab. Št: 5296*** Odzemno mesto: Lesce, Bife Žito Gorenjka, točilni pult, pipa" u="1"/>
        <s v="Datum: 23.01.2025 *** Lab. Št: 5298*** Odzemno mesto: vodarna Mravlinc pred pripravo, pipa" u="1"/>
        <s v="Datum: 22.01.2025 *** Lab. Št: 5323*** Odzemno mesto: zajetje Hipodrom Lesce, rezervni vodni vir, pipa" u="1"/>
        <s v="Datum: 23.01.2025 *** Lab. Št: 5897*** Odzemno mesto: Kropa, Vrtec Kropa, kuhinja, pipa" u="1"/>
        <s v="Datum: 23.01.2025 *** Lab. Št: 5898*** Odzemno mesto: zajetje Špik, rezervni vodni vir" u="1"/>
        <s v="Datum: 23.01.2025 *** Lab. Št: 5899*** Odzemno mesto: vodarna Kropa pred pripravo, pipa" u="1"/>
        <s v="Datum: 24.01.2025 *** Lab. Št: 5909*** Odzemno mesto: vodarna črpališče Babji mlin po pripravi, pipa" u="1"/>
        <s v="Datum: 24.01.2025 *** Lab. Št: 5910*** Odzemno mesto: zajetje Babji mlin 2" u="1"/>
        <s v="Datum: 24.01.2025 *** Lab. Št: 5910*** Odzemno mesto: zajetje Babji mlin 2 - pred pripravo" u="1"/>
        <s v="Datum: 24.01.2025 *** Lab. Št: 5911*** Odzemno mesto: zajetje Babji mlin 1" u="1"/>
        <s v="Datum: 24.01.2025 *** Lab. Št: 5911*** Odzemno mesto: zajetje Babji mlin 1 - pred pripravo" u="1"/>
        <s v="Datum: 24.01.2025 *** Lab. Št: 5912*** Odzemno mesto: Ovsiše, Osnovna šola Ovsiše, kuhinja, pipa" u="1"/>
        <s v="Datum: 4.11.2024 *** Lab. Št: 116488*** Odzemno mesto: vodarna Mravlinc po pripravi, pipa" u="1"/>
        <s v="Datum: 4.11.2024 *** Lab. Št: 116489*** Odzemno mesto: vodohran Ledevnica, pipa" u="1"/>
        <s v="Datum: 4.11.2024 *** Lab. Št: 116490*** Odzemno mesto: Radovljica, Dom M. Langusa, kuhinja, pipa" u="1"/>
        <s v="Datum: 4.11.2024 *** Lab. Št: 116491*** Odzemno mesto: Radovljica, Dom J. Benedika, kuhinja, pipa" u="1"/>
        <s v="Datum: 4.11.2024 *** Lab. Št: 116492*** Odzemno mesto: zajetje Hipodrom Lesce, rezervni vodni vir, pipa" u="1"/>
        <s v="Datum: 4.11.2024 *** Lab. Št: 116493*** Odzemno mesto: Begunje, Gostilna Tavčar, točilni pult, pipa" u="1"/>
        <s v="Datum: 4.11.2024 *** Lab. Št: 116494*** Odzemno mesto: Zapuže, hidrant pri bifeju, pipa" u="1"/>
        <s v="Datum: 4.11.2024 *** Lab. Št: 116495*** Odzemno mesto: Posavec, Vrtec Posavec, kuhinja, pipa" u="1"/>
        <s v="Datum: 4.11.2024 *** Lab. Št: 116496*** Odzemno mesto: Brezje, Vipi, pipa" u="1"/>
        <s v="Datum: 4.11.2024 *** Lab. Št: 116497*** Odzemno mesto: Mošnje, Drevesnica Resje, pipa" u="1"/>
        <s v="Datum: 4.11.2024 *** Lab. Št: 116498*** Odzemno mesto: vodohran Brda, pipa" u="1"/>
        <s v="Datum: 4.11.2024 *** Lab. Št: 116499*** Odzemno mesto: Zg. Lancovo, Trgovina, pipa" u="1"/>
        <s v="Datum: 7.11.2024 *** Lab. Št: 117679*** Odzemno mesto: Lesce, Vrtec Lesce, kuhinja, pipa" u="1"/>
        <s v="Datum: 7.11.2024 *** Lab. Št: 117680*** Odzemno mesto: Lesce, Mesarija Mlinarič, pipa" u="1"/>
        <s v="Datum: 7.11.2024 *** Lab. Št: 117681*** Odzemno mesto: vodarna črpališče Babji mlin po pripravi, pipa" u="1"/>
        <s v="Datum: 7.11.2024 *** Lab. Št: 117682*** Odzemno mesto: Podnart, Gostilna Joštov hram, točilni pult, pipa" u="1"/>
        <s v="Datum: 7.11.2024 *** Lab. Št: 117683*** Odzemno mesto: Ovsiše, Osnovna šola Ovsiše, kuhinja, pipa" u="1"/>
        <s v="Datum: 7.11.2024 *** Lab. Št: 117684*** Odzemno mesto: Kropa, C.Bar, točilni pult, pipa" u="1"/>
        <s v="Datum: 7.11.2024 *** Lab. Št: 117685*** Odzemno mesto: Lipnica, Osnovna šola Staneta Žagarja Lipnica, kuhinja, pipa" u="1"/>
        <s v="Datum: 7.11.2024 *** Lab. Št: 117686*** Odzemno mesto: Srednja Dobrava, Gostilna, točilni pult, pipa" u="1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ljica    "/>
        <s v="(20)(1502)    Vodovod Radovna - Bled - Lesce    "/>
        <s v="(40)(1305)    Vodovod Ovsiše - Podnart    "/>
        <s v="(30)(1503)    Vodovod Kropa - Kamna Gorica    "/>
        <s v="(80)(1309)    Vodovod Zaloše    " u="1"/>
        <s v="(40)(1305)    Vodovod Dobravica    " u="1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92">
        <s v="1 Parameter: Temperatura vode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5 Parameter: Število kolonij pri 22 °C    Enota: CFU/mL    Mejna vrednost: 100"/>
        <s v="16 Parameter: Število kolonij pri 36 °C    Enota: CFU/mL    Mejna vrednost: 100"/>
        <s v="3 Parameter: pH    Enota:     Mejna vrednost: 9,5"/>
        <s v="4 Parameter: Električna prevodnost (20°C)    Enota: µS/cm    Mejna vrednost: 2500"/>
        <s v="6 Parameter: Motnost    Enota: NTU    Mejna vrednost: /"/>
        <s v="16 Parameter: Karbonatna trdota    Enota: °N    Mejna vrednost: /"/>
        <s v="17 Parameter: Nekarbonatna trdota    Enota: °N    Mejna vrednost: /"/>
        <s v="18 Parameter: Skupna trdota    Enota: °N    Mejna vrednost: /"/>
        <s v=" Parameter: Tribromometan (bromoform)    Enota: µg/L    Mejna vrednost: /"/>
        <s v=" Parameter: Amonij    Enota: mg/L    Mejna vrednost: 0,5"/>
        <s v=" Parameter: Barva (436 nm)    Enota: m-1    Mejna vrednost: /"/>
        <s v=" Parameter: Nitrat    Enota: mg/L    Mejna vrednost: 50"/>
        <s v=" Parameter: Nitrit    Enota: mg/L    Mejna vrednost: 0,5"/>
        <s v=" Parameter: Trihalometani (vsota)    Enota: µg/L    Mejna vrednost: 100"/>
        <s v=" Parameter: Bromodiklorometan    Enota: µg/L    Mejna vrednost: /"/>
        <s v=" Parameter: Dibromoklorometan    Enota: µg/L    Mejna vrednost: /"/>
        <s v=" Parameter: Permanganatni indeks (oksidativnost)    Enota: mg/L    Mejna vrednost: 5"/>
        <s v=" Parameter: Triklorometan (kloroform)    Enota: µg/L    Mejna vrednost: /"/>
        <s v="11 Parameter: Enterokoki MPN    Enota: MPN/100 mL    Mejna vrednost: /"/>
        <s v=" Parameter: Escherichia coli MPN    Enota: MPN/100 mL    Mejna vrednost: /"/>
        <s v=" Parameter: Koliformne bakterije MPN    Enota: MPN/100 mL    Mejna vrednost: /"/>
        <s v="10 Parameter: Enterokoki    Enota: CFU/100 mL    Mejna vrednost: 0"/>
        <s v="12 Parameter: Clostridium perfringens    Enota: CFU/100 mL    Mejna vrednost: /"/>
        <s v=" Parameter: Bromat    Enota: µg/L    Mejna vrednost: /" u="1"/>
        <s v=" Parameter: Aluminij    Enota: µg/L    Mejna vrednost: 200" u="1"/>
        <s v=" Parameter: Antimon    Enota: µg/L    Mejna vrednost: 10" u="1"/>
        <s v=" Parameter: Arzen    Enota: µg/L    Mejna vrednost: 10" u="1"/>
        <s v=" Parameter: Baker    Enota: mg/L    Mejna vrednost: 2" u="1"/>
        <s v=" Parameter: Bor    Enota: mg/L    Mejna vrednost: 1,5" u="1"/>
        <s v=" Parameter: Kadmij    Enota: µg/L    Mejna vrednost: 5" u="1"/>
        <s v=" Parameter: Krom    Enota: µg/L    Mejna vrednost: /" u="1"/>
        <s v=" Parameter: Mangan    Enota: µg/L    Mejna vrednost: 50" u="1"/>
        <s v=" Parameter: Natrij    Enota: mg/L    Mejna vrednost: 200" u="1"/>
        <s v=" Parameter: Nikelj    Enota: µg/L    Mejna vrednost: 20" u="1"/>
        <s v=" Parameter: Selen    Enota: µg/L    Mejna vrednost: 20" u="1"/>
        <s v=" Parameter: Svinec    Enota: µg/L    Mejna vrednost: 10" u="1"/>
        <s v=" Parameter: Železo    Enota: µg/L    Mejna vrednost: 200" u="1"/>
        <s v=" Parameter: Živo srebro    Enota: µg/L    Mejna vrednost: 1" u="1"/>
        <s v=" Parameter: Benzen    Enota: µg/L    Mejna vrednost: /" u="1"/>
        <s v=" Parameter: 1,2-Dikloroetan    Enota: µg/L    Mejna vrednost: /" u="1"/>
        <s v=" Parameter: Heksaklorobutadien (HCBD)    Enota: µg/L    Mejna vrednost: /" u="1"/>
        <s v=" Parameter: Tetrakloroeten+trikloroeten    Enota: µg/L    Mejna vrednost: /" u="1"/>
        <s v=" Parameter: Aldrin    Enota: µg/L    Mejna vrednost: 0,03" u="1"/>
        <s v=" Parameter: alfa-HCH    Enota: µg/L    Mejna vrednost: 0,1" u="1"/>
        <s v=" Parameter: beta-HCH    Enota: µg/L    Mejna vrednost: 0,1" u="1"/>
        <s v=" Parameter: delta-HCH    Enota: µg/L    Mejna vrednost: 0,1" u="1"/>
        <s v=" Parameter: Dieldrin    Enota: µg/L    Mejna vrednost: 0,03" u="1"/>
        <s v=" Parameter: Endrin    Enota: µg/L    Mejna vrednost: 0,1" u="1"/>
        <s v=" Parameter: Heksaklorobenzen (HCB)    Enota: µg/L    Mejna vrednost: 0,1" u="1"/>
        <s v=" Parameter: Heptaklor    Enota: µg/L    Mejna vrednost: 0,03" u="1"/>
        <s v=" Parameter: Heptaklorepoksid    Enota: µg/L    Mejna vrednost: /" u="1"/>
        <s v=" Parameter: o,p-DDD    Enota: µg/L    Mejna vrednost: 0,1" u="1"/>
        <s v=" Parameter: o,p-DDE    Enota: µg/L    Mejna vrednost: 0,1" u="1"/>
        <s v=" Parameter: o,p-DDT    Enota: µg/L    Mejna vrednost: 0,1" u="1"/>
        <s v=" Parameter: p,p-DDD    Enota: µg/L    Mejna vrednost: 0,1" u="1"/>
        <s v=" Parameter: p,p-DDE    Enota: µg/L    Mejna vrednost: 0,1" u="1"/>
        <s v=" Parameter: p,p-DDT    Enota: µg/L    Mejna vrednost: 0,1" u="1"/>
        <s v=" Parameter: alfa-endosulfan    Enota: µg/L    Mejna vrednost: 0,1" u="1"/>
        <s v=" Parameter: Atrazin    Enota: µg/L    Mejna vrednost: 0,1" u="1"/>
        <s v=" Parameter: beta-endosulfan    Enota: µg/L    Mejna vrednost: 0,1" u="1"/>
        <s v=" Parameter: Metamitron    Enota: µg/L    Mejna vrednost: 0,1" u="1"/>
        <s v=" Parameter: Metazaklor    Enota: µg/L    Mejna vrednost: 0,1" u="1"/>
        <s v=" Parameter: Metolaklor    Enota: µg/L    Mejna vrednost: 0,1" u="1"/>
        <s v=" Parameter: Metribuzin    Enota: µg/L    Mejna vrednost: 0,1" u="1"/>
        <s v=" Parameter: Prometrin    Enota: µg/L    Mejna vrednost: 0,1" u="1"/>
        <s v=" Parameter: Terbutilazin    Enota: µg/L    Mejna vrednost: 0,1" u="1"/>
        <s v=" Parameter: 2,6-Diklorobenzamid    Enota: µg/L    Mejna vrednost: 0,1" u="1"/>
        <s v=" Parameter: Acetoklor    Enota: µg/L    Mejna vrednost: 0,1" u="1"/>
        <s v=" Parameter: Alaklor    Enota: µg/L    Mejna vrednost: 0,1" u="1"/>
        <s v=" Parameter: Cianazin    Enota: µg/L    Mejna vrednost: 0,1" u="1"/>
        <s v=" Parameter: Pesticidi (vsota)    Enota: µg/L    Mejna vrednost: 0,5" u="1"/>
        <s v=" Parameter: Propazin    Enota: µg/L    Mejna vrednost: 0,1" u="1"/>
        <s v=" Parameter: Sebutilazin    Enota: µg/L    Mejna vrednost: 0,1" u="1"/>
        <s v=" Parameter: Simazin    Enota: µg/L    Mejna vrednost: 0,1" u="1"/>
        <s v=" Parameter: Terbutrin    Enota: µg/L    Mejna vrednost: 0,1" u="1"/>
        <s v=" Parameter: Benzo(a)piren    Enota: µg/L    Mejna vrednost: 0,01" u="1"/>
        <s v=" Parameter: Benzo(b)fluoranten    Enota: µg/L    Mejna vrednost: /" u="1"/>
        <s v=" Parameter: Benzo(ghi)perilen    Enota: µg/L    Mejna vrednost: /" u="1"/>
        <s v=" Parameter: Benzo(k)fluoranten    Enota: µg/L    Mejna vrednost: /" u="1"/>
        <s v=" Parameter: Fluorid    Enota: mg/L    Mejna vrednost: 1,5" u="1"/>
        <s v=" Parameter: Klorid    Enota: mg/L    Mejna vrednost: 250" u="1"/>
        <s v=" Parameter: Sulfat    Enota: mg/L    Mejna vrednost: 250" u="1"/>
        <s v=" Parameter: Ametrin    Enota: µg/L    Mejna vrednost: 0,1" u="1"/>
        <s v=" Parameter: Prometon    Enota: µg/L    Mejna vrednost: 0,1" u="1"/>
        <s v=" Parameter: Simetrin    Enota: µg/L    Mejna vrednost: 0,1" u="1"/>
        <s v=" Parameter: Terbumeton    Enota: µg/L    Mejna vrednost: 0,1" u="1"/>
        <s v=" Parameter: Policiklični aromatski ogljikovodiki (vsota)    Enota: µg/L    Mejna vrednost: 0,1" u="1"/>
        <s v=" Parameter: Indeno(1,2,3-c,d)piren    Enota: µg/L    Mejna vrednost: /" u="1"/>
        <s v=" Parameter: Izodrin    Enota: µg/L    Mejna vrednost: 0,1" u="1"/>
        <s v=" Parameter: Atrazin, Desetil-    Enota: µg/L    Mejna vrednost: 0,1" u="1"/>
        <s v=" Parameter: Atrazin, Desizopropil-    Enota: µg/L    Mejna vrednost: 0,1" u="1"/>
        <s v=" Parameter: gama-HCH (Lindan)    Enota: µg/L    Mejna vrednost: 0,1" u="1"/>
        <s v=" Parameter: Celotni cianid    Enota: µg/L    Mejna vrednost: 50" u="1"/>
        <s v="2 Parameter: Temperatura zraka    Enota: °C    Mejna vrednost: /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448">
        <s v="Vrednost: 7,1 °C     Rezultat:  *** SKLADEN *** "/>
        <s v="Vrednost: &lt;0.04 mg/L     Rezultat:  *** SKLADEN *** "/>
        <s v="Vrednost: brez posebnosti      Rezultat:  *** SKLADEN *** "/>
        <s v="Vrednost: 0 CFU/100 mL     Rezultat:  *** SKLADEN *** "/>
        <s v="Vrednost: 0 CFU/mL     Rezultat:  *** SKLADEN *** "/>
        <s v="Vrednost: 6,8 °C     Rezultat:  *** SKLADEN *** "/>
        <s v="Vrednost: 5,4 °C     Rezultat:  *** SKLADEN *** "/>
        <s v="Vrednost: 8,3 °C     Rezultat:  *** SKLADEN *** "/>
        <s v="Vrednost: 9,2 °C     Rezultat:  *** SKLADEN *** "/>
        <s v="Vrednost: 0,09 mg/L     Rezultat:  *** SKLADEN *** "/>
        <s v="Vrednost: 7,6      Rezultat:  *** SKLADEN *** "/>
        <s v="Vrednost: 402 µS/cm     Rezultat:  *** SKLADEN *** "/>
        <s v="Vrednost: 0,08 mg/L     Rezultat:  *** SKLADEN *** "/>
        <s v="Vrednost: 0,15 NTU     Rezultat:  *** SKLADEN *** "/>
        <s v="Vrednost: 10 °N     Rezultat:  *** SKLADEN *** "/>
        <s v="Vrednost: 1,5 °N     Rezultat:  *** SKLADEN *** "/>
        <s v="Vrednost: 11,5 °N     Rezultat:  *** SKLADEN *** "/>
        <s v="Vrednost: &lt;2 µg/L     Rezultat:  *** SKLADEN *** "/>
        <s v="Vrednost: &lt;0.02 mg/L     Rezultat:  *** SKLADEN *** "/>
        <s v="Vrednost: &lt;0.1 m-1     Rezultat:  *** SKLADEN *** "/>
        <s v="Vrednost: 2,9 mg/L     Rezultat:  *** SKLADEN *** "/>
        <s v="Vrednost: &lt;0.01 mg/L     Rezultat:  *** SKLADEN *** "/>
        <s v="Vrednost: 3 µg/L     Rezultat:  *** SKLADEN *** "/>
        <s v="Vrednost: 1,1 mg/L     Rezultat:  *** SKLADEN *** "/>
        <s v="Vrednost: 5,8 °C     Rezultat:  *** SKLADEN *** "/>
        <s v="Vrednost: 9,8 °C     Rezultat:  *** SKLADEN *** "/>
        <s v="Vrednost: 0 MPN/100 mL     Rezultat:  *** SKLADEN *** "/>
        <s v="Vrednost: 8,5 °C     Rezultat:  *** SKLADEN *** "/>
        <s v="Vrednost: 6,5 °C     Rezultat:  *** SKLADEN *** "/>
        <s v="Vrednost: 9,6 °C     Rezultat:  *** SKLADEN *** "/>
        <s v="Vrednost: 3 CFU/mL     Rezultat:  *** SKLADEN *** "/>
        <s v="Vrednost: 6,6 °C     Rezultat:  *** SKLADEN *** "/>
        <s v="Vrednost: 7 °C     Rezultat:  *** SKLADEN *** "/>
        <s v="Vrednost: 0,15 mg/L     Rezultat:  *** SKLADEN *** "/>
        <s v="Vrednost: 4 CFU/mL     Rezultat:  *** SKLADEN *** "/>
        <s v="Vrednost: 1 CFU/mL     Rezultat:  *** SKLADEN *** "/>
        <s v="Vrednost: 6,4 °C     Rezultat:  *** SKLADEN *** "/>
        <s v="Vrednost: 0,07 mg/L     Rezultat:  *** SKLADEN *** "/>
        <s v="Vrednost: 7,3 °C     Rezultat:  *** SKLADEN *** " u="1"/>
        <s v="Vrednost: &lt;0.05 mg/L     Rezultat:  *** SKLADEN *** " u="1"/>
        <s v="Vrednost: 6,2 °C     Rezultat:  *** SKLADEN *** " u="1"/>
        <s v="Vrednost: 10,8 °C     Rezultat:  *** SKLADEN *** " u="1"/>
        <s v="Vrednost: 12 mg/L     Rezultat:  *** SKLADEN *** " u="1"/>
        <s v="Vrednost: 7,5 °C     Rezultat:  *** SKLADEN *** " u="1"/>
        <s v="Vrednost: 6 CFU/mL     Rezultat:  *** SKLADEN *** " u="1"/>
        <s v="Vrednost: 7,2 °C     Rezultat:  *** SKLADEN *** " u="1"/>
        <s v="Vrednost: 0,16 mg/L     Rezultat:  *** SKLADEN *** " u="1"/>
        <s v="Vrednost: 5 CFU/mL     Rezultat:  *** SKLADEN *** " u="1"/>
        <s v="Vrednost: 9,5 °C     Rezultat:  *** SKLADEN *** " u="1"/>
        <s v="Vrednost: 9,4 °C     Rezultat:  *** SKLADEN *** " u="1"/>
        <s v="Vrednost: 3,1 MPN/100 mL     Rezultat:  *** NESKLADEN *** " u="1"/>
        <s v="Vrednost: 2 CFU/mL     Rezultat:  *** SKLADEN *** " u="1"/>
        <s v="Vrednost: 2 MPN/100 mL     Rezultat:  *** NESKLADEN *** " u="1"/>
        <s v="Vrednost: 5,3 °C     Rezultat:  *** SKLADEN *** " u="1"/>
        <s v="Vrednost: 10 °C     Rezultat:  *** SKLADEN *** " u="1"/>
        <s v="Vrednost: 1 MPN/100 mL     Rezultat:  *** NESKLADEN *** " u="1"/>
        <s v="Vrednost: 14 CFU/mL     Rezultat:  *** SKLADEN *** " u="1"/>
        <s v="Vrednost: 8,9 °C     Rezultat:  *** SKLADEN *** " u="1"/>
        <s v="Vrednost: 9,3 °C     Rezultat:  *** SKLADEN *** " u="1"/>
        <s v="Vrednost: 14,7 °C     Rezultat:  *** SKLADEN *** " u="1"/>
        <s v="Vrednost: 11 CFU/mL     Rezultat:  *** SKLADEN *** " u="1"/>
        <s v="Vrednost: 12,3 °C     Rezultat:  *** SKLADEN *** " u="1"/>
        <s v="Vrednost: 11,2 °C     Rezultat:  *** SKLADEN *** " u="1"/>
        <s v="Vrednost: 10,9 °C     Rezultat:  *** SKLADEN *** " u="1"/>
        <s v="Vrednost: 11,9 °C     Rezultat:  *** SKLADEN *** " u="1"/>
        <s v="Vrednost: 13,5 °C     Rezultat:  *** SKLADEN *** " u="1"/>
        <s v="Vrednost: 11 °C     Rezultat:  *** SKLADEN *** " u="1"/>
        <s v="Vrednost: 15,3 °C     Rezultat:  *** SKLADEN *** " u="1"/>
        <s v="Vrednost: 10,1 °C     Rezultat:  *** SKLADEN *** " u="1"/>
        <s v="Vrednost: 12,7 °C     Rezultat:  *** SKLADEN *** " u="1"/>
        <s v="Vrednost: 21,2 °C     Rezultat:  *** SKLADEN *** " u="1"/>
        <s v="Vrednost: 14,6 °C     Rezultat:  *** SKLADEN *** " u="1"/>
        <s v="Vrednost: 18,1 °C     Rezultat:  *** SKLADEN *** " u="1"/>
        <s v="Vrednost: 19,7 °C     Rezultat:  *** SKLADEN *** " u="1"/>
        <s v="Vrednost: 11,7 °C     Rezultat:  *** SKLADEN *** " u="1"/>
        <s v="Vrednost: 17,4 °C     Rezultat:  *** SKLADEN *** " u="1"/>
        <s v="Vrednost: 15,4 °C     Rezultat:  *** SKLADEN *** " u="1"/>
        <s v="Vrednost: 12,2 °C     Rezultat:  *** SKLADEN *** " u="1"/>
        <s v="Vrednost: 7,9      Rezultat:  *** SKLADEN *** " u="1"/>
        <s v="Vrednost: 245 µS/cm     Rezultat:  *** SKLADEN *** " u="1"/>
        <s v="Vrednost: 0,12 NTU     Rezultat:  *** SKLADEN *** " u="1"/>
        <s v="Vrednost: 9,9 °N     Rezultat:  *** SKLADEN *** " u="1"/>
        <s v="Vrednost: 1,2 °N     Rezultat:  *** SKLADEN *** " u="1"/>
        <s v="Vrednost: 11,1 °N     Rezultat:  *** SKLADEN *** " u="1"/>
        <s v="Vrednost: &lt;10 µg/L     Rezultat:  *** SKLADEN *** " u="1"/>
        <s v="Vrednost: &lt;1.0 µg/L     Rezultat:  *** SKLADEN *** " u="1"/>
        <s v="Vrednost: &lt;0.010 mg/L     Rezultat:  *** SKLADEN *** " u="1"/>
        <s v="Vrednost: &lt;0.5 µg/L     Rezultat:  *** SKLADEN *** " u="1"/>
        <s v="Vrednost: &lt;0.2 µg/L     Rezultat:  *** SKLADEN *** " u="1"/>
        <s v="Vrednost: &lt;0.05 µg/L     Rezultat:  *** SKLADEN *** " u="1"/>
        <s v="Vrednost: &lt;0.03 µg/L     Rezultat:  *** SKLADEN *** " u="1"/>
        <s v="Vrednost: &lt;0.04 µg/L     Rezultat:  *** SKLADEN *** " u="1"/>
        <s v="Vrednost: &lt;0.01 µg/L     Rezultat:  *** SKLADEN *** " u="1"/>
        <s v="Vrednost: &lt;1.0 mg/L     Rezultat:  *** SKLADEN *** " u="1"/>
        <s v="Vrednost: 2,8 mg/L     Rezultat:  *** SKLADEN *** " u="1"/>
        <s v="Vrednost: 21 mg/L     Rezultat:  *** SKLADEN *** " u="1"/>
        <s v="Vrednost: 2,9 µg/L     Rezultat:  *** SKLADEN *** " u="1"/>
        <s v="Vrednost: &lt;5 µg/L     Rezultat:  *** SKLADEN *** " u="1"/>
        <s v="Vrednost: 1 mg/L     Rezultat:  *** SKLADEN *** " u="1"/>
        <s v="Vrednost: 15,5 °C     Rezultat:  *** SKLADEN *** " u="1"/>
        <s v="Vrednost: 17,1 °C     Rezultat:  *** SKLADEN *** " u="1"/>
        <s v="Vrednost: 16,7 °C     Rezultat:  *** SKLADEN *** " u="1"/>
        <s v="Vrednost: 15,8 °C     Rezultat:  *** SKLADEN *** " u="1"/>
        <s v="Vrednost: 20,6 °C     Rezultat:  *** SKLADEN *** " u="1"/>
        <s v="Vrednost: 13,1 °C     Rezultat:  *** SKLADEN *** " u="1"/>
        <s v="Vrednost: 15,1 °C     Rezultat:  *** SKLADEN *** " u="1"/>
        <s v="Vrednost: 4,2 MPN/100 mL     Rezultat:  *** NESKLADEN *** " u="1"/>
        <s v="Vrednost: brez vonja      Rezultat:  *** SKLADEN *** " u="1"/>
        <s v="Vrednost: 14,2 °C     Rezultat:  *** SKLADEN *** " u="1"/>
        <s v="Vrednost: 11,6 °C     Rezultat:  *** SKLADEN *** " u="1"/>
        <s v="Vrednost: 8 °C     Rezultat:  *** SKLADEN *** " u="1"/>
        <s v="Vrednost: 8      Rezultat:  *** SKLADEN *** " u="1"/>
        <s v="Vrednost: 323 µS/cm     Rezultat:  *** SKLADEN *** " u="1"/>
        <s v="Vrednost: 10,2 °N     Rezultat:  *** SKLADEN *** " u="1"/>
        <s v="Vrednost: 1,7 °N     Rezultat:  *** SKLADEN *** " u="1"/>
        <s v="Vrednost: 11,9 °N     Rezultat:  *** SKLADEN *** " u="1"/>
        <s v="Vrednost: 3,7 mg/L     Rezultat:  *** SKLADEN *** " u="1"/>
        <s v="Vrednost: 5,7 mg/L     Rezultat:  *** SKLADEN *** " u="1"/>
        <s v="Vrednost: 0,66 mg/L     Rezultat:  *** SKLADEN *** " u="1"/>
        <s v="Vrednost: 10,5 °C     Rezultat:  *** SKLADEN *** " u="1"/>
        <s v="Vrednost: 5,3 MPN/100 mL     Rezultat:  *** NESKLADEN *** " u="1"/>
        <s v="Vrednost: 7 CFU/mL     Rezultat:  *** SKLADEN *** " u="1"/>
        <s v="Vrednost: 11,8 °C     Rezultat:  *** SKLADEN *** " u="1"/>
        <s v="Vrednost: 0,05 mg/L     Rezultat:  *** SKLADEN *** " u="1"/>
        <s v="Vrednost: 9,9 °C     Rezultat:  *** SKLADEN *** " u="1"/>
        <s v="Vrednost: 0,03 mg/L     Rezultat:  *** SKLADEN *** " u="1"/>
        <s v="Vrednost: 8,8 °C     Rezultat:  *** SKLADEN *** " u="1"/>
        <s v="Vrednost: 9,1 °C     Rezultat:  *** SKLADEN *** " u="1"/>
        <s v="Vrednost: 9 °C     Rezultat:  *** SKLADEN *** " u="1"/>
        <s v="Vrednost: 10,7 °C     Rezultat:  *** SKLADEN *** " u="1"/>
        <s v="Vrednost: 11 mg/L     Rezultat:  *** SKLADEN *** " u="1"/>
        <s v="Vrednost: 233 µS/cm     Rezultat:  *** SKLADEN *** " u="1"/>
        <s v="Vrednost: 0,19 mg/L     Rezultat:  *** SKLADEN *** " u="1"/>
        <s v="Vrednost: 0,21 NTU     Rezultat:  *** SKLADEN *** " u="1"/>
        <s v="Vrednost: 7 °N     Rezultat:  *** SKLADEN *** " u="1"/>
        <s v="Vrednost: 1,1 °N     Rezultat:  *** SKLADEN *** " u="1"/>
        <s v="Vrednost: 8,1 °N     Rezultat:  *** SKLADEN *** " u="1"/>
        <s v="Vrednost: 3,4 mg/L     Rezultat:  *** SKLADEN *** " u="1"/>
        <s v="Vrednost: - mg/L     Rezultat:  *** SKLADEN *** " u="1"/>
        <s v="Vrednost: 1,3 mg/L     Rezultat:  *** SKLADEN *** " u="1"/>
        <s v="Vrednost: 6,7 °C     Rezultat:  *** SKLADEN *** " u="1"/>
        <s v="Vrednost: 7,4 °C     Rezultat:  *** SKLADEN *** " u="1"/>
        <s v="Vrednost: 7,7 °C     Rezultat:  *** SKLADEN *** " u="1"/>
        <s v="Vrednost: 8,2 °C     Rezultat:  *** SKLADEN *** " u="1"/>
        <s v="Vrednost: 7,8 °C     Rezultat:  *** SKLADEN *** " u="1"/>
        <s v="Vrednost: 8,2      Rezultat:  *** SKLADEN *** " u="1"/>
        <s v="Vrednost: 339 µS/cm     Rezultat:  *** SKLADEN *** " u="1"/>
        <s v="Vrednost: &lt;0.1 NTU     Rezultat:  *** SKLADEN *** " u="1"/>
        <s v="Vrednost: 9,3 °N     Rezultat:  *** SKLADEN *** " u="1"/>
        <s v="Vrednost: 1,9 °N     Rezultat:  *** SKLADEN *** " u="1"/>
        <s v="Vrednost: 11,2 °N     Rezultat:  *** SKLADEN *** " u="1"/>
        <s v="Vrednost: 2,7 mg/L     Rezultat:  *** SKLADEN *** " u="1"/>
        <s v="Vrednost: 2,2 µg/L     Rezultat:  *** SKLADEN *** " u="1"/>
        <s v="Vrednost: 2 mg/L     Rezultat:  *** SKLADEN *** " u="1"/>
        <s v="Vrednost: 6,9 °C     Rezultat:  *** SKLADEN *** " u="1"/>
        <s v="Vrednost: 170 CFU/mL     Rezultat:  *** SKLADEN *** " u="1"/>
        <s v="Vrednost: 16 CFU/mL     Rezultat:  *** SKLADEN *** " u="1"/>
        <s v="Vrednost: 40,6 MPN/100 mL     Rezultat:  *** NESKLADEN *** " u="1"/>
        <s v="Vrednost: 8,1 °C     Rezultat:  *** SKLADEN *** " u="1"/>
        <s v="Vrednost: 5,2 °C     Rezultat:  *** SKLADEN *** " u="1"/>
        <s v="Vrednost: 9,8 mg/L     Rezultat:  *** SKLADEN *** " u="1"/>
        <s v="Vrednost: 0,1 mg/L     Rezultat:  *** SKLADEN *** " u="1"/>
        <s v="Vrednost: 4 CFU/100 mL     Rezultat:  *** NESKLADEN *** " u="1"/>
        <s v="Vrednost: 8 CFU/mL     Rezultat:  *** SKLADEN *** " u="1"/>
        <s v="Vrednost: 9,7 °C     Rezultat:  *** SKLADEN *** " u="1"/>
        <s v="Vrednost: 16 CFU/100 mL     Rezultat:  *** NESKLADEN *** " u="1"/>
        <s v="Vrednost: 13 CFU/100 mL     Rezultat:  *** NESKLADEN *** " u="1"/>
        <s v="Vrednost: 5,6 °C     Rezultat:  *** SKLADEN *** " u="1"/>
        <s v="Vrednost: 10,6 °C     Rezultat:  *** SKLADEN *** " u="1"/>
        <s v="Vrednost: 3 °C     Rezultat:  *** SKLADEN *** " u="1"/>
        <s v="Vrednost: 11,1 °C     Rezultat:  *** SKLADEN *** " u="1"/>
        <s v="Vrednost: 12,6 °C     Rezultat:  *** SKLADEN *** " u="1"/>
        <s v="Vrednost: 12,1 °C     Rezultat:  *** SKLADEN *** " u="1"/>
        <s v="Vrednost: 5 °C     Rezultat:  *** SKLADEN *** " u="1"/>
        <s v="Vrednost: 13,7 °C     Rezultat:  *** SKLADEN *** " u="1"/>
        <s v="Vrednost: 12,9 °C     Rezultat:  *** SKLADEN *** " u="1"/>
        <s v="Vrednost: 12,4 °C     Rezultat:  *** SKLADEN *** " u="1"/>
        <s v="Vrednost: 10,4 °C     Rezultat:  *** SKLADEN *** " u="1"/>
        <s v="Vrednost: 13,9 °C     Rezultat:  *** SKLADEN *** " u="1"/>
        <s v="Vrednost: 6 °C     Rezultat:  *** SKLADEN *** " u="1"/>
        <s v="Vrednost: 2 °C     Rezultat:  *** SKLADEN *** " u="1"/>
        <s v="Vrednost: 14,4 °C     Rezultat:  *** SKLADEN *** " u="1"/>
        <s v="Vrednost: 10,2 °C     Rezultat:  *** SKLADEN *** " u="1"/>
        <s v="Vrednost: 4 °C     Rezultat:  *** SKLADEN *** " u="1"/>
        <s v="Vrednost: 13 °C     Rezultat:  *** SKLADEN *** " u="1"/>
        <s v="Vrednost: 12 °C     Rezultat:  *** SKLADEN *** " u="1"/>
        <s v="Vrednost: 18,3 °C     Rezultat:  *** SKLADEN *** " u="1"/>
        <s v="Vrednost: 14 °C     Rezultat:  *** SKLADEN *** " u="1"/>
        <s v="Vrednost: 13,8 °C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10,5 °N     Rezultat:  *** SKLADEN *** " u="1"/>
        <s v="Vrednost: 11,6 °N     Rezultat:  *** SKLADEN *** " u="1"/>
        <s v="Vrednost: 6,1 µg/L     Rezultat:  *** SKLADEN *** " u="1"/>
        <s v="Vrednost: 0,7 mg/L     Rezultat:  *** SKLADEN *** " u="1"/>
        <s v="Vrednost: 69 °C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0,14 mg/L     Rezultat:  *** SKLADEN *** " u="1"/>
        <s v="Vrednost: 33 CFU/mL     Rezultat:  *** SKLADEN *** " u="1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6,3 °C     Rezultat:  *** SKLADEN *** " u="1"/>
        <s v="Vrednost: 236 µS/cm     Rezultat:  *** SKLADEN *** " u="1"/>
        <s v="Vrednost: 251 µS/cm     Rezultat:  *** SKLADEN *** " u="1"/>
        <s v="Vrednost: 7,5 °N     Rezultat:  *** SKLADEN *** " u="1"/>
        <s v="Vrednost: 0,3 °N     Rezultat:  *** SKLADEN *** " u="1"/>
        <s v="Vrednost: 7,8 °N     Rezultat:  *** SKLADEN *** " u="1"/>
        <s v="Vrednost: 2,6 mg/L     Rezultat:  *** SKLADEN *** " u="1"/>
        <s v="Vrednost: &lt;0.1 µg/L     Rezultat:  *** SKLADEN *** " u="1"/>
        <s v="Vrednost: 1,2 mg/L     Rezultat:  *** SKLADEN *** " u="1"/>
        <s v="Vrednost: 1,9 mg/L     Rezultat:  *** SKLADEN *** " u="1"/>
        <s v="Vrednost: 16,4 °C     Rezultat:  *** SKLADEN *** " u="1"/>
        <s v="Vrednost: 352 µS/cm     Rezultat:  *** SKLADEN *** " u="1"/>
        <s v="Vrednost: 9,8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15,9 °C     Rezultat:  *** SKLADEN *** " u="1"/>
        <s v="Vrednost: 16,8 °C     Rezultat:  *** SKLADEN *** " u="1"/>
        <s v="Vrednost: 7,7      Rezultat:  *** SKLADEN *** " u="1"/>
        <s v="Vrednost: 324 µS/cm     Rezultat:  *** SKLADEN *** " u="1"/>
        <s v="Vrednost: 0,11 NTU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5 mg/L     Rezultat:  *** SKLADEN *** " u="1"/>
        <s v="Vrednost: &lt;0.5 mg/L     Rezultat:  *** SKLADEN *** " u="1"/>
        <s v="Vrednost: 15 °C     Rezultat:  *** SKLADEN *** " u="1"/>
        <s v="Vrednost: 46 CFU/mL     Rezultat:  *** SKLADEN *** " u="1"/>
        <s v="Vrednost: 412 µS/cm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13 mg/L     Rezultat:  *** SKLADEN *** " u="1"/>
        <s v="Vrednost: 0,61 mg/L     Rezultat:  *** SKLADEN *** " u="1"/>
        <s v="Vrednost: 11,3 °C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4 °N     Rezultat:  *** SKLADEN *** " u="1"/>
        <s v="Vrednost: 7,9 °N     Rezultat:  *** SKLADEN *** " u="1"/>
        <s v="Vrednost: 0,85 mg/L     Rezultat:  *** SKLADEN *** " u="1"/>
        <s v="Vrednost: 2,1 mg/L     Rezultat:  *** SKLADEN *** " u="1"/>
        <s v="Vrednost: 1,6 mg/L     Rezultat:  *** SKLADEN *** " u="1"/>
        <s v="Vrednost: 2 CFU/100 mL     Rezultat:  *** NESKLADEN *** " u="1"/>
        <s v="Vrednost: 319 µS/cm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8,4 °C     Rezultat:  *** SKLADEN *** " u="1"/>
        <s v="Vrednost: 8,7 °C     Rezultat:  *** SKLADEN *** " u="1"/>
        <s v="Vrednost: 0,06 mg/L     Rezultat:  *** SKLADEN *** " u="1"/>
        <s v="Vrednost: &lt;0.03 mg/L     Rezultat:  *** SKLADEN *** " u="1"/>
        <s v="Vrednost: 234 µS/cm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317 µS/cm     Rezultat:  *** SKLADEN *** " u="1"/>
        <s v="Vrednost: 9 °N     Rezultat:  *** SKLADEN *** " u="1"/>
        <s v="Vrednost: 1,6 °N     Rezultat:  *** SKLADEN *** " u="1"/>
        <s v="Vrednost: 37 mg/L     Rezultat:  *** SKLADEN *** " u="1"/>
        <s v="Vrednost: 0,2 mg/L     Rezultat:  *** SKLADEN *** " u="1"/>
        <s v="Vrednost: 8,6 °C     Rezultat:  *** SKLADEN *** " u="1"/>
        <s v="Vrednost: 315 µS/cm     Rezultat:  *** SKLADEN *** " u="1"/>
        <s v="Vrednost: 9,4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48 CFU/mL     Rezultat:  *** SKLADEN *** " u="1"/>
        <s v="Vrednost: 41 CFU/mL     Rezultat:  *** SKLADEN *** " u="1"/>
        <s v="Vrednost: - 1 °C     Rezultat:  *** SKLADEN *** " u="1"/>
        <s v="Vrednost: 0 °C     Rezultat:  *** SKLADEN *** " u="1"/>
        <s v="Vrednost: 1 °C     Rezultat:  *** SKLADEN *** " u="1"/>
        <s v="Vrednost: 0,55 mg/L     Rezultat:  *** SKLADEN *** " u="1"/>
        <s v="Vrednost: 15 mg/L     Rezultat:  *** SKLADEN *** " u="1"/>
        <s v="Vrednost: 45092 °C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8 mg/L     Rezultat:  *** SKLADEN *** " u="1"/>
        <s v="Vrednost: 12,8 °C     Rezultat:  *** SKLADEN *** " u="1"/>
        <s v="Vrednost: 11,4 °C     Rezultat:  *** SKLADEN *** " u="1"/>
        <s v="Vrednost: 10,3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0,4 °N     Rezultat:  *** SKLADEN *** " u="1"/>
        <s v="Vrednost: 20,1 °N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20,7 MPN/100 mL     Rezultat:  *** NESKLADEN *** " u="1"/>
        <s v="Vrednost: 36 CFU/mL     Rezultat:  *** 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7,6 °C     Rezultat:  *** SKLADEN *** " u="1"/>
        <s v="Vrednost: 8,5 °N     Rezultat:  *** SKLADEN *** " u="1"/>
        <s v="Vrednost: 3,7 µg/L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">
  <r>
    <n v="1502"/>
    <s v="20"/>
    <s v="100"/>
    <s v="Vodovod Radovljica"/>
    <s v="8342"/>
    <s v="Radovljica, Dom J. Benedika, kuhinja, pipa"/>
    <d v="2026-02-02T00:00:00"/>
    <s v="Temperatura vode"/>
    <s v="7,1"/>
    <s v="°C"/>
    <s v="/"/>
    <s v="SKLADEN"/>
    <s v="februar"/>
    <s v="2026"/>
    <n v="430"/>
    <n v="1"/>
    <n v="23"/>
    <x v="0"/>
    <x v="0"/>
    <x v="0"/>
    <x v="0"/>
  </r>
  <r>
    <n v="1502"/>
    <s v="20"/>
    <s v="100"/>
    <s v="Vodovod Radovljica"/>
    <s v="8342"/>
    <s v="Radovljica, Dom J. Benedika, kuhinja, pipa"/>
    <d v="2026-02-02T00:00:00"/>
    <s v="Klor-prosti"/>
    <s v="&lt;0.04"/>
    <s v="mg/L"/>
    <s v="/"/>
    <s v="SKLADEN"/>
    <s v="februar"/>
    <s v="2026"/>
    <n v="412"/>
    <n v="5"/>
    <n v="21"/>
    <x v="0"/>
    <x v="0"/>
    <x v="1"/>
    <x v="1"/>
  </r>
  <r>
    <n v="1502"/>
    <s v="20"/>
    <s v="100"/>
    <s v="Vodovod Radovljica"/>
    <s v="8342"/>
    <s v="Radovljica, Dom J. Benedika, kuhinja, pipa"/>
    <d v="2026-02-02T00:00:00"/>
    <s v="Vonj"/>
    <s v="brez posebnosti"/>
    <m/>
    <s v="/"/>
    <s v="SKLADEN"/>
    <s v="februar"/>
    <s v="2026"/>
    <n v="1416"/>
    <n v="7"/>
    <n v="74"/>
    <x v="0"/>
    <x v="0"/>
    <x v="2"/>
    <x v="2"/>
  </r>
  <r>
    <n v="1502"/>
    <s v="20"/>
    <s v="100"/>
    <s v="Vodovod Radovljica"/>
    <s v="8342"/>
    <s v="Radovljica, Dom J. Benedika, kuhinja, pipa"/>
    <d v="2026-02-02T00:00:00"/>
    <s v="Escherichia coli"/>
    <s v="0"/>
    <s v="CFU/100 mL"/>
    <s v="0"/>
    <s v="SKLADEN"/>
    <s v="februar"/>
    <s v="2026"/>
    <n v="2027"/>
    <n v="8"/>
    <n v="84"/>
    <x v="0"/>
    <x v="0"/>
    <x v="3"/>
    <x v="3"/>
  </r>
  <r>
    <n v="1502"/>
    <s v="20"/>
    <s v="100"/>
    <s v="Vodovod Radovljica"/>
    <s v="8342"/>
    <s v="Radovljica, Dom J. Benedika, kuhinja, pipa"/>
    <d v="2026-02-02T00:00:00"/>
    <s v="Koliformne bakterije"/>
    <s v="0"/>
    <s v="CFU/100 mL"/>
    <s v="0"/>
    <s v="SKLADEN"/>
    <s v="februar"/>
    <s v="2026"/>
    <n v="2041"/>
    <n v="9"/>
    <n v="86"/>
    <x v="0"/>
    <x v="0"/>
    <x v="4"/>
    <x v="3"/>
  </r>
  <r>
    <n v="1502"/>
    <s v="20"/>
    <s v="100"/>
    <s v="Vodovod Radovljica"/>
    <s v="8342"/>
    <s v="Radovljica, Dom J. Benedika, kuhinja, pipa"/>
    <d v="2026-02-02T00:00:00"/>
    <s v="Število kolonij pri 22 °C"/>
    <s v="0"/>
    <s v="CFU/mL"/>
    <s v="100"/>
    <s v="SKLADEN"/>
    <s v="februar"/>
    <s v="2026"/>
    <n v="2067"/>
    <n v="15"/>
    <n v="89"/>
    <x v="0"/>
    <x v="0"/>
    <x v="5"/>
    <x v="4"/>
  </r>
  <r>
    <n v="1502"/>
    <s v="20"/>
    <s v="100"/>
    <s v="Vodovod Radovljica"/>
    <s v="8342"/>
    <s v="Radovljica, Dom J. Benedika, kuhinja, pipa"/>
    <d v="2026-02-02T00:00:00"/>
    <s v="Število kolonij pri 36 °C"/>
    <s v="0"/>
    <s v="CFU/mL"/>
    <s v="100"/>
    <s v="SKLADEN"/>
    <s v="februar"/>
    <s v="2026"/>
    <n v="2068"/>
    <n v="16"/>
    <n v="91"/>
    <x v="0"/>
    <x v="0"/>
    <x v="6"/>
    <x v="4"/>
  </r>
  <r>
    <n v="1502"/>
    <s v="20"/>
    <s v="100"/>
    <s v="Vodovod Radovljica"/>
    <s v="8343"/>
    <s v="Radovljica, Dom M. Langusa, kuhinja, pipa"/>
    <d v="2026-02-02T00:00:00"/>
    <s v="Temperatura vode"/>
    <s v="6,8"/>
    <s v="°C"/>
    <s v="/"/>
    <s v="SKLADEN"/>
    <s v="februar"/>
    <s v="2026"/>
    <n v="430"/>
    <n v="1"/>
    <n v="23"/>
    <x v="1"/>
    <x v="0"/>
    <x v="0"/>
    <x v="5"/>
  </r>
  <r>
    <n v="1502"/>
    <s v="20"/>
    <s v="100"/>
    <s v="Vodovod Radovljica"/>
    <s v="8343"/>
    <s v="Radovljica, Dom M. Langusa, kuhinja, pipa"/>
    <d v="2026-02-02T00:00:00"/>
    <s v="Klor-prosti"/>
    <s v="&lt;0.04"/>
    <s v="mg/L"/>
    <s v="/"/>
    <s v="SKLADEN"/>
    <s v="februar"/>
    <s v="2026"/>
    <n v="412"/>
    <n v="5"/>
    <n v="21"/>
    <x v="1"/>
    <x v="0"/>
    <x v="1"/>
    <x v="1"/>
  </r>
  <r>
    <n v="1502"/>
    <s v="20"/>
    <s v="100"/>
    <s v="Vodovod Radovljica"/>
    <s v="8343"/>
    <s v="Radovljica, Dom M. Langusa, kuhinja, pipa"/>
    <d v="2026-02-02T00:00:00"/>
    <s v="Vonj"/>
    <s v="brez posebnosti"/>
    <m/>
    <s v="/"/>
    <s v="SKLADEN"/>
    <s v="februar"/>
    <s v="2026"/>
    <n v="1416"/>
    <n v="7"/>
    <n v="74"/>
    <x v="1"/>
    <x v="0"/>
    <x v="2"/>
    <x v="2"/>
  </r>
  <r>
    <n v="1502"/>
    <s v="20"/>
    <s v="100"/>
    <s v="Vodovod Radovljica"/>
    <s v="8343"/>
    <s v="Radovljica, Dom M. Langusa, kuhinja, pipa"/>
    <d v="2026-02-02T00:00:00"/>
    <s v="Escherichia coli"/>
    <s v="0"/>
    <s v="CFU/100 mL"/>
    <s v="0"/>
    <s v="SKLADEN"/>
    <s v="februar"/>
    <s v="2026"/>
    <n v="2027"/>
    <n v="8"/>
    <n v="84"/>
    <x v="1"/>
    <x v="0"/>
    <x v="3"/>
    <x v="3"/>
  </r>
  <r>
    <n v="1502"/>
    <s v="20"/>
    <s v="100"/>
    <s v="Vodovod Radovljica"/>
    <s v="8343"/>
    <s v="Radovljica, Dom M. Langusa, kuhinja, pipa"/>
    <d v="2026-02-02T00:00:00"/>
    <s v="Koliformne bakterije"/>
    <s v="0"/>
    <s v="CFU/100 mL"/>
    <s v="0"/>
    <s v="SKLADEN"/>
    <s v="februar"/>
    <s v="2026"/>
    <n v="2041"/>
    <n v="9"/>
    <n v="86"/>
    <x v="1"/>
    <x v="0"/>
    <x v="4"/>
    <x v="3"/>
  </r>
  <r>
    <n v="1502"/>
    <s v="20"/>
    <s v="100"/>
    <s v="Vodovod Radovljica"/>
    <s v="8343"/>
    <s v="Radovljica, Dom M. Langusa, kuhinja, pipa"/>
    <d v="2026-02-02T00:00:00"/>
    <s v="Število kolonij pri 22 °C"/>
    <s v="0"/>
    <s v="CFU/mL"/>
    <s v="100"/>
    <s v="SKLADEN"/>
    <s v="februar"/>
    <s v="2026"/>
    <n v="2067"/>
    <n v="15"/>
    <n v="89"/>
    <x v="1"/>
    <x v="0"/>
    <x v="5"/>
    <x v="4"/>
  </r>
  <r>
    <n v="1502"/>
    <s v="20"/>
    <s v="100"/>
    <s v="Vodovod Radovljica"/>
    <s v="8343"/>
    <s v="Radovljica, Dom M. Langusa, kuhinja, pipa"/>
    <d v="2026-02-02T00:00:00"/>
    <s v="Število kolonij pri 36 °C"/>
    <s v="0"/>
    <s v="CFU/mL"/>
    <s v="100"/>
    <s v="SKLADEN"/>
    <s v="februar"/>
    <s v="2026"/>
    <n v="2068"/>
    <n v="16"/>
    <n v="91"/>
    <x v="1"/>
    <x v="0"/>
    <x v="6"/>
    <x v="4"/>
  </r>
  <r>
    <n v="1502"/>
    <s v="20"/>
    <s v="100"/>
    <s v="Vodovod Radovljica"/>
    <s v="8344"/>
    <s v="Zapuže, hidrant pri bifeju, pipa"/>
    <d v="2026-02-02T00:00:00"/>
    <s v="Temperatura vode"/>
    <s v="5,4"/>
    <s v="°C"/>
    <s v="/"/>
    <s v="SKLADEN"/>
    <s v="februar"/>
    <s v="2026"/>
    <n v="430"/>
    <n v="1"/>
    <n v="23"/>
    <x v="2"/>
    <x v="0"/>
    <x v="0"/>
    <x v="6"/>
  </r>
  <r>
    <n v="1502"/>
    <s v="20"/>
    <s v="100"/>
    <s v="Vodovod Radovljica"/>
    <s v="8344"/>
    <s v="Zapuže, hidrant pri bifeju, pipa"/>
    <d v="2026-02-02T00:00:00"/>
    <s v="Klor-prosti"/>
    <s v="&lt;0.04"/>
    <s v="mg/L"/>
    <s v="/"/>
    <s v="SKLADEN"/>
    <s v="februar"/>
    <s v="2026"/>
    <n v="412"/>
    <n v="5"/>
    <n v="21"/>
    <x v="2"/>
    <x v="0"/>
    <x v="1"/>
    <x v="1"/>
  </r>
  <r>
    <n v="1502"/>
    <s v="20"/>
    <s v="100"/>
    <s v="Vodovod Radovljica"/>
    <s v="8344"/>
    <s v="Zapuže, hidrant pri bifeju, pipa"/>
    <d v="2026-02-02T00:00:00"/>
    <s v="Vonj"/>
    <s v="brez posebnosti"/>
    <m/>
    <s v="/"/>
    <s v="SKLADEN"/>
    <s v="februar"/>
    <s v="2026"/>
    <n v="1416"/>
    <n v="7"/>
    <n v="74"/>
    <x v="2"/>
    <x v="0"/>
    <x v="2"/>
    <x v="2"/>
  </r>
  <r>
    <n v="1502"/>
    <s v="20"/>
    <s v="100"/>
    <s v="Vodovod Radovljica"/>
    <s v="8344"/>
    <s v="Zapuže, hidrant pri bifeju, pipa"/>
    <d v="2026-02-02T00:00:00"/>
    <s v="Escherichia coli"/>
    <s v="0"/>
    <s v="CFU/100 mL"/>
    <s v="0"/>
    <s v="SKLADEN"/>
    <s v="februar"/>
    <s v="2026"/>
    <n v="2027"/>
    <n v="8"/>
    <n v="84"/>
    <x v="2"/>
    <x v="0"/>
    <x v="3"/>
    <x v="3"/>
  </r>
  <r>
    <n v="1502"/>
    <s v="20"/>
    <s v="100"/>
    <s v="Vodovod Radovljica"/>
    <s v="8344"/>
    <s v="Zapuže, hidrant pri bifeju, pipa"/>
    <d v="2026-02-02T00:00:00"/>
    <s v="Koliformne bakterije"/>
    <s v="0"/>
    <s v="CFU/100 mL"/>
    <s v="0"/>
    <s v="SKLADEN"/>
    <s v="februar"/>
    <s v="2026"/>
    <n v="2041"/>
    <n v="9"/>
    <n v="86"/>
    <x v="2"/>
    <x v="0"/>
    <x v="4"/>
    <x v="3"/>
  </r>
  <r>
    <n v="1502"/>
    <s v="20"/>
    <s v="100"/>
    <s v="Vodovod Radovljica"/>
    <s v="8344"/>
    <s v="Zapuže, hidrant pri bifeju, pipa"/>
    <d v="2026-02-02T00:00:00"/>
    <s v="Število kolonij pri 22 °C"/>
    <s v="0"/>
    <s v="CFU/mL"/>
    <s v="100"/>
    <s v="SKLADEN"/>
    <s v="februar"/>
    <s v="2026"/>
    <n v="2067"/>
    <n v="15"/>
    <n v="89"/>
    <x v="2"/>
    <x v="0"/>
    <x v="5"/>
    <x v="4"/>
  </r>
  <r>
    <n v="1502"/>
    <s v="20"/>
    <s v="100"/>
    <s v="Vodovod Radovljica"/>
    <s v="8344"/>
    <s v="Zapuže, hidrant pri bifeju, pipa"/>
    <d v="2026-02-02T00:00:00"/>
    <s v="Število kolonij pri 36 °C"/>
    <s v="0"/>
    <s v="CFU/mL"/>
    <s v="100"/>
    <s v="SKLADEN"/>
    <s v="februar"/>
    <s v="2026"/>
    <n v="2068"/>
    <n v="16"/>
    <n v="91"/>
    <x v="2"/>
    <x v="0"/>
    <x v="6"/>
    <x v="4"/>
  </r>
  <r>
    <n v="1502"/>
    <s v="20"/>
    <s v="100"/>
    <s v="Vodovod Radovljica"/>
    <s v="8345"/>
    <s v="Begunje, Osnovna šola Begunje, kuhinja, pipa"/>
    <d v="2026-02-02T00:00:00"/>
    <s v="Temperatura vode"/>
    <s v="8,3"/>
    <s v="°C"/>
    <s v="/"/>
    <s v="SKLADEN"/>
    <s v="februar"/>
    <s v="2026"/>
    <n v="430"/>
    <n v="1"/>
    <n v="23"/>
    <x v="3"/>
    <x v="0"/>
    <x v="0"/>
    <x v="7"/>
  </r>
  <r>
    <n v="1502"/>
    <s v="20"/>
    <s v="100"/>
    <s v="Vodovod Radovljica"/>
    <s v="8345"/>
    <s v="Begunje, Osnovna šola Begunje, kuhinja, pipa"/>
    <d v="2026-02-02T00:00:00"/>
    <s v="Klor-prosti"/>
    <s v="&lt;0.04"/>
    <s v="mg/L"/>
    <s v="/"/>
    <s v="SKLADEN"/>
    <s v="februar"/>
    <s v="2026"/>
    <n v="412"/>
    <n v="5"/>
    <n v="21"/>
    <x v="3"/>
    <x v="0"/>
    <x v="1"/>
    <x v="1"/>
  </r>
  <r>
    <n v="1502"/>
    <s v="20"/>
    <s v="100"/>
    <s v="Vodovod Radovljica"/>
    <s v="8345"/>
    <s v="Begunje, Osnovna šola Begunje, kuhinja, pipa"/>
    <d v="2026-02-02T00:00:00"/>
    <s v="Vonj"/>
    <s v="brez posebnosti"/>
    <m/>
    <s v="/"/>
    <s v="SKLADEN"/>
    <s v="februar"/>
    <s v="2026"/>
    <n v="1416"/>
    <n v="7"/>
    <n v="74"/>
    <x v="3"/>
    <x v="0"/>
    <x v="2"/>
    <x v="2"/>
  </r>
  <r>
    <n v="1502"/>
    <s v="20"/>
    <s v="100"/>
    <s v="Vodovod Radovljica"/>
    <s v="8345"/>
    <s v="Begunje, Osnovna šola Begunje, kuhinja, pipa"/>
    <d v="2026-02-02T00:00:00"/>
    <s v="Escherichia coli"/>
    <s v="0"/>
    <s v="CFU/100 mL"/>
    <s v="0"/>
    <s v="SKLADEN"/>
    <s v="februar"/>
    <s v="2026"/>
    <n v="2027"/>
    <n v="8"/>
    <n v="84"/>
    <x v="3"/>
    <x v="0"/>
    <x v="3"/>
    <x v="3"/>
  </r>
  <r>
    <n v="1502"/>
    <s v="20"/>
    <s v="100"/>
    <s v="Vodovod Radovljica"/>
    <s v="8345"/>
    <s v="Begunje, Osnovna šola Begunje, kuhinja, pipa"/>
    <d v="2026-02-02T00:00:00"/>
    <s v="Koliformne bakterije"/>
    <s v="0"/>
    <s v="CFU/100 mL"/>
    <s v="0"/>
    <s v="SKLADEN"/>
    <s v="februar"/>
    <s v="2026"/>
    <n v="2041"/>
    <n v="9"/>
    <n v="86"/>
    <x v="3"/>
    <x v="0"/>
    <x v="4"/>
    <x v="3"/>
  </r>
  <r>
    <n v="1502"/>
    <s v="20"/>
    <s v="100"/>
    <s v="Vodovod Radovljica"/>
    <s v="8345"/>
    <s v="Begunje, Osnovna šola Begunje, kuhinja, pipa"/>
    <d v="2026-02-02T00:00:00"/>
    <s v="Število kolonij pri 22 °C"/>
    <s v="0"/>
    <s v="CFU/mL"/>
    <s v="100"/>
    <s v="SKLADEN"/>
    <s v="februar"/>
    <s v="2026"/>
    <n v="2067"/>
    <n v="15"/>
    <n v="89"/>
    <x v="3"/>
    <x v="0"/>
    <x v="5"/>
    <x v="4"/>
  </r>
  <r>
    <n v="1502"/>
    <s v="20"/>
    <s v="100"/>
    <s v="Vodovod Radovljica"/>
    <s v="8345"/>
    <s v="Begunje, Osnovna šola Begunje, kuhinja, pipa"/>
    <d v="2026-02-02T00:00:00"/>
    <s v="Število kolonij pri 36 °C"/>
    <s v="0"/>
    <s v="CFU/mL"/>
    <s v="100"/>
    <s v="SKLADEN"/>
    <s v="februar"/>
    <s v="2026"/>
    <n v="2068"/>
    <n v="16"/>
    <n v="91"/>
    <x v="3"/>
    <x v="0"/>
    <x v="6"/>
    <x v="4"/>
  </r>
  <r>
    <n v="1502"/>
    <s v="20"/>
    <s v="100"/>
    <s v="Vodovod Radovljica"/>
    <s v="8346"/>
    <s v="vodarna Mravlinc po pripravi, pipa"/>
    <d v="2026-02-02T00:00:00"/>
    <s v="Temperatura vode"/>
    <s v="9,2"/>
    <s v="°C"/>
    <s v="/"/>
    <s v="SKLADEN"/>
    <s v="februar"/>
    <s v="2026"/>
    <n v="430"/>
    <n v="1"/>
    <n v="23"/>
    <x v="4"/>
    <x v="0"/>
    <x v="0"/>
    <x v="8"/>
  </r>
  <r>
    <n v="1502"/>
    <s v="20"/>
    <s v="100"/>
    <s v="Vodovod Radovljica"/>
    <s v="8346"/>
    <s v="vodarna Mravlinc po pripravi, pipa"/>
    <d v="2026-02-02T00:00:00"/>
    <s v="Klor-prosti"/>
    <s v="0,09"/>
    <s v="mg/L"/>
    <s v="/"/>
    <s v="SKLADEN"/>
    <s v="februar"/>
    <s v="2026"/>
    <n v="412"/>
    <n v="5"/>
    <n v="21"/>
    <x v="4"/>
    <x v="0"/>
    <x v="1"/>
    <x v="9"/>
  </r>
  <r>
    <n v="1502"/>
    <s v="20"/>
    <s v="100"/>
    <s v="Vodovod Radovljica"/>
    <s v="8346"/>
    <s v="vodarna Mravlinc po pripravi, pipa"/>
    <d v="2026-02-02T00:00:00"/>
    <s v="Vonj"/>
    <s v="brez posebnosti"/>
    <m/>
    <s v="/"/>
    <s v="SKLADEN"/>
    <s v="februar"/>
    <s v="2026"/>
    <n v="1416"/>
    <n v="7"/>
    <n v="74"/>
    <x v="4"/>
    <x v="0"/>
    <x v="2"/>
    <x v="2"/>
  </r>
  <r>
    <n v="1502"/>
    <s v="20"/>
    <s v="100"/>
    <s v="Vodovod Radovljica"/>
    <s v="8346"/>
    <s v="vodarna Mravlinc po pripravi, pipa"/>
    <d v="2026-02-02T00:00:00"/>
    <s v="Escherichia coli"/>
    <s v="0"/>
    <s v="CFU/100 mL"/>
    <s v="0"/>
    <s v="SKLADEN"/>
    <s v="februar"/>
    <s v="2026"/>
    <n v="2027"/>
    <n v="8"/>
    <n v="84"/>
    <x v="4"/>
    <x v="0"/>
    <x v="3"/>
    <x v="3"/>
  </r>
  <r>
    <n v="1502"/>
    <s v="20"/>
    <s v="100"/>
    <s v="Vodovod Radovljica"/>
    <s v="8346"/>
    <s v="vodarna Mravlinc po pripravi, pipa"/>
    <d v="2026-02-02T00:00:00"/>
    <s v="Koliformne bakterije"/>
    <s v="0"/>
    <s v="CFU/100 mL"/>
    <s v="0"/>
    <s v="SKLADEN"/>
    <s v="februar"/>
    <s v="2026"/>
    <n v="2041"/>
    <n v="9"/>
    <n v="86"/>
    <x v="4"/>
    <x v="0"/>
    <x v="4"/>
    <x v="3"/>
  </r>
  <r>
    <n v="1502"/>
    <s v="20"/>
    <s v="100"/>
    <s v="Vodovod Radovljica"/>
    <s v="8346"/>
    <s v="vodarna Mravlinc po pripravi, pipa"/>
    <d v="2026-02-02T00:00:00"/>
    <s v="Število kolonij pri 22 °C"/>
    <s v="0"/>
    <s v="CFU/mL"/>
    <s v="100"/>
    <s v="SKLADEN"/>
    <s v="februar"/>
    <s v="2026"/>
    <n v="2067"/>
    <n v="15"/>
    <n v="89"/>
    <x v="4"/>
    <x v="0"/>
    <x v="5"/>
    <x v="4"/>
  </r>
  <r>
    <n v="1502"/>
    <s v="20"/>
    <s v="100"/>
    <s v="Vodovod Radovljica"/>
    <s v="8346"/>
    <s v="vodarna Mravlinc po pripravi, pipa"/>
    <d v="2026-02-02T00:00:00"/>
    <s v="Število kolonij pri 36 °C"/>
    <s v="0"/>
    <s v="CFU/mL"/>
    <s v="100"/>
    <s v="SKLADEN"/>
    <s v="februar"/>
    <s v="2026"/>
    <n v="2068"/>
    <n v="16"/>
    <n v="91"/>
    <x v="4"/>
    <x v="0"/>
    <x v="6"/>
    <x v="4"/>
  </r>
  <r>
    <n v="1502"/>
    <s v="20"/>
    <s v="100"/>
    <s v="Vodovod Radovljica"/>
    <s v="8347"/>
    <s v="vodohran Ledevnica, pipa"/>
    <d v="2026-02-02T00:00:00"/>
    <s v="Temperatura vode"/>
    <s v="7,1"/>
    <s v="°C"/>
    <s v="/"/>
    <s v="SKLADEN"/>
    <s v="februar"/>
    <s v="2026"/>
    <n v="430"/>
    <n v="1"/>
    <n v="23"/>
    <x v="5"/>
    <x v="0"/>
    <x v="0"/>
    <x v="0"/>
  </r>
  <r>
    <n v="1502"/>
    <s v="20"/>
    <s v="100"/>
    <s v="Vodovod Radovljica"/>
    <s v="8347"/>
    <s v="vodohran Ledevnica, pipa"/>
    <d v="2026-02-02T00:00:00"/>
    <s v="pH"/>
    <s v="7,6"/>
    <m/>
    <s v="9,5"/>
    <s v="SKLADEN"/>
    <s v="februar"/>
    <s v="2026"/>
    <n v="420"/>
    <n v="3"/>
    <n v="22"/>
    <x v="5"/>
    <x v="0"/>
    <x v="7"/>
    <x v="10"/>
  </r>
  <r>
    <n v="1502"/>
    <s v="20"/>
    <s v="100"/>
    <s v="Vodovod Radovljica"/>
    <s v="8347"/>
    <s v="vodohran Ledevnica, pipa"/>
    <d v="2026-02-02T00:00:00"/>
    <s v="Električna prevodnost (20°C)"/>
    <s v="402"/>
    <s v="µS/cm"/>
    <s v="2500"/>
    <s v="SKLADEN"/>
    <s v="februar"/>
    <s v="2026"/>
    <n v="1373"/>
    <n v="4"/>
    <n v="64"/>
    <x v="5"/>
    <x v="0"/>
    <x v="8"/>
    <x v="11"/>
  </r>
  <r>
    <n v="1502"/>
    <s v="20"/>
    <s v="100"/>
    <s v="Vodovod Radovljica"/>
    <s v="8347"/>
    <s v="vodohran Ledevnica, pipa"/>
    <d v="2026-02-02T00:00:00"/>
    <s v="Klor-prosti"/>
    <s v="0,08"/>
    <s v="mg/L"/>
    <s v="/"/>
    <s v="SKLADEN"/>
    <s v="februar"/>
    <s v="2026"/>
    <n v="412"/>
    <n v="5"/>
    <n v="21"/>
    <x v="5"/>
    <x v="0"/>
    <x v="1"/>
    <x v="12"/>
  </r>
  <r>
    <n v="1502"/>
    <s v="20"/>
    <s v="100"/>
    <s v="Vodovod Radovljica"/>
    <s v="8347"/>
    <s v="vodohran Ledevnica, pipa"/>
    <d v="2026-02-02T00:00:00"/>
    <s v="Motnost"/>
    <s v="0,15"/>
    <s v="NTU"/>
    <s v="/"/>
    <s v="SKLADEN"/>
    <s v="februar"/>
    <s v="2026"/>
    <n v="1391"/>
    <n v="6"/>
    <n v="68"/>
    <x v="5"/>
    <x v="0"/>
    <x v="9"/>
    <x v="13"/>
  </r>
  <r>
    <n v="1502"/>
    <s v="20"/>
    <s v="100"/>
    <s v="Vodovod Radovljica"/>
    <s v="8347"/>
    <s v="vodohran Ledevnica, pipa"/>
    <d v="2026-02-02T00:00:00"/>
    <s v="Vonj"/>
    <s v="brez posebnosti"/>
    <m/>
    <s v="/"/>
    <s v="SKLADEN"/>
    <s v="februar"/>
    <s v="2026"/>
    <n v="1416"/>
    <n v="7"/>
    <n v="74"/>
    <x v="5"/>
    <x v="0"/>
    <x v="2"/>
    <x v="2"/>
  </r>
  <r>
    <n v="1502"/>
    <s v="20"/>
    <s v="100"/>
    <s v="Vodovod Radovljica"/>
    <s v="8347"/>
    <s v="vodohran Ledevnica, pipa"/>
    <d v="2026-02-02T00:00:00"/>
    <s v="Escherichia coli"/>
    <s v="0"/>
    <s v="CFU/100 mL"/>
    <s v="0"/>
    <s v="SKLADEN"/>
    <s v="februar"/>
    <s v="2026"/>
    <n v="2027"/>
    <n v="8"/>
    <n v="84"/>
    <x v="5"/>
    <x v="0"/>
    <x v="3"/>
    <x v="3"/>
  </r>
  <r>
    <n v="1502"/>
    <s v="20"/>
    <s v="100"/>
    <s v="Vodovod Radovljica"/>
    <s v="8347"/>
    <s v="vodohran Ledevnica, pipa"/>
    <d v="2026-02-02T00:00:00"/>
    <s v="Koliformne bakterije"/>
    <s v="0"/>
    <s v="CFU/100 mL"/>
    <s v="0"/>
    <s v="SKLADEN"/>
    <s v="februar"/>
    <s v="2026"/>
    <n v="2041"/>
    <n v="9"/>
    <n v="86"/>
    <x v="5"/>
    <x v="0"/>
    <x v="4"/>
    <x v="3"/>
  </r>
  <r>
    <n v="1502"/>
    <s v="20"/>
    <s v="100"/>
    <s v="Vodovod Radovljica"/>
    <s v="8347"/>
    <s v="vodohran Ledevnica, pipa"/>
    <d v="2026-02-02T00:00:00"/>
    <s v="Število kolonij pri 22 °C"/>
    <s v="0"/>
    <s v="CFU/mL"/>
    <s v="100"/>
    <s v="SKLADEN"/>
    <s v="februar"/>
    <s v="2026"/>
    <n v="2067"/>
    <n v="15"/>
    <n v="89"/>
    <x v="5"/>
    <x v="0"/>
    <x v="5"/>
    <x v="4"/>
  </r>
  <r>
    <n v="1502"/>
    <s v="20"/>
    <s v="100"/>
    <s v="Vodovod Radovljica"/>
    <s v="8347"/>
    <s v="vodohran Ledevnica, pipa"/>
    <d v="2026-02-02T00:00:00"/>
    <s v="Karbonatna trdota"/>
    <s v="10"/>
    <s v="°N"/>
    <s v="/"/>
    <s v="SKLADEN"/>
    <s v="februar"/>
    <s v="2026"/>
    <n v="1382"/>
    <n v="16"/>
    <n v="66"/>
    <x v="5"/>
    <x v="0"/>
    <x v="10"/>
    <x v="14"/>
  </r>
  <r>
    <n v="1502"/>
    <s v="20"/>
    <s v="100"/>
    <s v="Vodovod Radovljica"/>
    <s v="8347"/>
    <s v="vodohran Ledevnica, pipa"/>
    <d v="2026-02-02T00:00:00"/>
    <s v="Število kolonij pri 36 °C"/>
    <s v="0"/>
    <s v="CFU/mL"/>
    <s v="100"/>
    <s v="SKLADEN"/>
    <s v="februar"/>
    <s v="2026"/>
    <n v="2068"/>
    <n v="16"/>
    <n v="91"/>
    <x v="5"/>
    <x v="0"/>
    <x v="6"/>
    <x v="4"/>
  </r>
  <r>
    <n v="1502"/>
    <s v="20"/>
    <s v="100"/>
    <s v="Vodovod Radovljica"/>
    <s v="8347"/>
    <s v="vodohran Ledevnica, pipa"/>
    <d v="2026-02-02T00:00:00"/>
    <s v="Nekarbonatna trdota"/>
    <s v="1,5"/>
    <s v="°N"/>
    <s v="/"/>
    <s v="SKLADEN"/>
    <s v="februar"/>
    <s v="2026"/>
    <n v="1392"/>
    <n v="17"/>
    <n v="69"/>
    <x v="5"/>
    <x v="0"/>
    <x v="11"/>
    <x v="15"/>
  </r>
  <r>
    <n v="1502"/>
    <s v="20"/>
    <s v="100"/>
    <s v="Vodovod Radovljica"/>
    <s v="8347"/>
    <s v="vodohran Ledevnica, pipa"/>
    <d v="2026-02-02T00:00:00"/>
    <s v="Skupna trdota"/>
    <s v="11,5"/>
    <s v="°N"/>
    <s v="/"/>
    <s v="SKLADEN"/>
    <s v="februar"/>
    <s v="2026"/>
    <n v="1407"/>
    <n v="18"/>
    <n v="72"/>
    <x v="5"/>
    <x v="0"/>
    <x v="12"/>
    <x v="16"/>
  </r>
  <r>
    <n v="1502"/>
    <s v="20"/>
    <s v="100"/>
    <s v="Vodovod Radovljica"/>
    <s v="8347"/>
    <s v="vodohran Ledevnica, pipa"/>
    <d v="2026-02-02T00:00:00"/>
    <s v="Tribromometan (bromoform)"/>
    <s v="&lt;2"/>
    <s v="µg/L"/>
    <s v="/"/>
    <s v="SKLADEN"/>
    <s v="februar"/>
    <s v="2026"/>
    <n v="381"/>
    <m/>
    <n v="20"/>
    <x v="5"/>
    <x v="0"/>
    <x v="13"/>
    <x v="17"/>
  </r>
  <r>
    <n v="1502"/>
    <s v="20"/>
    <s v="100"/>
    <s v="Vodovod Radovljica"/>
    <s v="8347"/>
    <s v="vodohran Ledevnica, pipa"/>
    <d v="2026-02-02T00:00:00"/>
    <s v="Amonij"/>
    <s v="&lt;0.02"/>
    <s v="mg/L"/>
    <s v="0,5"/>
    <s v="SKLADEN"/>
    <s v="februar"/>
    <s v="2026"/>
    <n v="1364"/>
    <m/>
    <n v="62"/>
    <x v="5"/>
    <x v="0"/>
    <x v="14"/>
    <x v="18"/>
  </r>
  <r>
    <n v="1502"/>
    <s v="20"/>
    <s v="100"/>
    <s v="Vodovod Radovljica"/>
    <s v="8347"/>
    <s v="vodohran Ledevnica, pipa"/>
    <d v="2026-02-02T00:00:00"/>
    <s v="Barva (436 nm)"/>
    <s v="&lt;0.1"/>
    <s v="m-1"/>
    <s v="/"/>
    <s v="SKLADEN"/>
    <s v="februar"/>
    <s v="2026"/>
    <n v="1367"/>
    <m/>
    <n v="63"/>
    <x v="5"/>
    <x v="0"/>
    <x v="15"/>
    <x v="19"/>
  </r>
  <r>
    <n v="1502"/>
    <s v="20"/>
    <s v="100"/>
    <s v="Vodovod Radovljica"/>
    <s v="8347"/>
    <s v="vodohran Ledevnica, pipa"/>
    <d v="2026-02-02T00:00:00"/>
    <s v="Nitrat"/>
    <s v="2,9"/>
    <s v="mg/L"/>
    <s v="50"/>
    <s v="SKLADEN"/>
    <s v="februar"/>
    <s v="2026"/>
    <n v="1394"/>
    <m/>
    <n v="70"/>
    <x v="5"/>
    <x v="0"/>
    <x v="16"/>
    <x v="20"/>
  </r>
  <r>
    <n v="1502"/>
    <s v="20"/>
    <s v="100"/>
    <s v="Vodovod Radovljica"/>
    <s v="8347"/>
    <s v="vodohran Ledevnica, pipa"/>
    <d v="2026-02-02T00:00:00"/>
    <s v="Nitrit"/>
    <s v="&lt;0.01"/>
    <s v="mg/L"/>
    <s v="0,5"/>
    <s v="SKLADEN"/>
    <s v="februar"/>
    <s v="2026"/>
    <n v="1397"/>
    <m/>
    <n v="71"/>
    <x v="5"/>
    <x v="0"/>
    <x v="17"/>
    <x v="21"/>
  </r>
  <r>
    <n v="1502"/>
    <s v="20"/>
    <s v="100"/>
    <s v="Vodovod Radovljica"/>
    <s v="8347"/>
    <s v="vodohran Ledevnica, pipa"/>
    <d v="2026-02-02T00:00:00"/>
    <s v="Trihalometani (vsota)"/>
    <s v="3"/>
    <s v="µg/L"/>
    <s v="100"/>
    <s v="SKLADEN"/>
    <s v="februar"/>
    <s v="2026"/>
    <n v="1467"/>
    <m/>
    <n v="79"/>
    <x v="5"/>
    <x v="0"/>
    <x v="18"/>
    <x v="22"/>
  </r>
  <r>
    <n v="1502"/>
    <s v="20"/>
    <s v="100"/>
    <s v="Vodovod Radovljica"/>
    <s v="8347"/>
    <s v="vodohran Ledevnica, pipa"/>
    <d v="2026-02-02T00:00:00"/>
    <s v="Bromodiklorometan"/>
    <s v="&lt;2"/>
    <s v="µg/L"/>
    <s v="/"/>
    <s v="SKLADEN"/>
    <s v="februar"/>
    <s v="2026"/>
    <n v="2316"/>
    <m/>
    <n v="97"/>
    <x v="5"/>
    <x v="0"/>
    <x v="19"/>
    <x v="17"/>
  </r>
  <r>
    <n v="1502"/>
    <s v="20"/>
    <s v="100"/>
    <s v="Vodovod Radovljica"/>
    <s v="8347"/>
    <s v="vodohran Ledevnica, pipa"/>
    <d v="2026-02-02T00:00:00"/>
    <s v="Dibromoklorometan"/>
    <s v="&lt;2"/>
    <s v="µg/L"/>
    <s v="/"/>
    <s v="SKLADEN"/>
    <s v="februar"/>
    <s v="2026"/>
    <n v="2317"/>
    <m/>
    <n v="98"/>
    <x v="5"/>
    <x v="0"/>
    <x v="20"/>
    <x v="17"/>
  </r>
  <r>
    <n v="1502"/>
    <s v="20"/>
    <s v="100"/>
    <s v="Vodovod Radovljica"/>
    <s v="8347"/>
    <s v="vodohran Ledevnica, pipa"/>
    <d v="2026-02-02T00:00:00"/>
    <s v="Permanganatni indeks (oksidativnost)"/>
    <s v="1,1"/>
    <s v="mg/L"/>
    <s v="5"/>
    <s v="SKLADEN"/>
    <s v="februar"/>
    <s v="2026"/>
    <n v="2440"/>
    <m/>
    <n v="100"/>
    <x v="5"/>
    <x v="0"/>
    <x v="21"/>
    <x v="23"/>
  </r>
  <r>
    <n v="1502"/>
    <s v="20"/>
    <s v="100"/>
    <s v="Vodovod Radovljica"/>
    <s v="8347"/>
    <s v="vodohran Ledevnica, pipa"/>
    <d v="2026-02-02T00:00:00"/>
    <s v="Triklorometan (kloroform)"/>
    <s v="3"/>
    <s v="µg/L"/>
    <s v="/"/>
    <s v="SKLADEN"/>
    <s v="februar"/>
    <s v="2026"/>
    <n v="2486"/>
    <m/>
    <n v="101"/>
    <x v="5"/>
    <x v="0"/>
    <x v="22"/>
    <x v="22"/>
  </r>
  <r>
    <n v="1502"/>
    <s v="20"/>
    <s v="100"/>
    <s v="Vodovod Radovljica"/>
    <s v="8348"/>
    <s v="Posavec, Vrtec Posavec, kuhinja, pipa"/>
    <d v="2026-02-02T00:00:00"/>
    <s v="Temperatura vode"/>
    <s v="5,8"/>
    <s v="°C"/>
    <s v="/"/>
    <s v="SKLADEN"/>
    <s v="februar"/>
    <s v="2026"/>
    <n v="430"/>
    <n v="1"/>
    <n v="23"/>
    <x v="6"/>
    <x v="0"/>
    <x v="0"/>
    <x v="24"/>
  </r>
  <r>
    <n v="1502"/>
    <s v="20"/>
    <s v="100"/>
    <s v="Vodovod Radovljica"/>
    <s v="8348"/>
    <s v="Posavec, Vrtec Posavec, kuhinja, pipa"/>
    <d v="2026-02-02T00:00:00"/>
    <s v="Klor-prosti"/>
    <s v="&lt;0.04"/>
    <s v="mg/L"/>
    <s v="/"/>
    <s v="SKLADEN"/>
    <s v="februar"/>
    <s v="2026"/>
    <n v="412"/>
    <n v="5"/>
    <n v="21"/>
    <x v="6"/>
    <x v="0"/>
    <x v="1"/>
    <x v="1"/>
  </r>
  <r>
    <n v="1502"/>
    <s v="20"/>
    <s v="100"/>
    <s v="Vodovod Radovljica"/>
    <s v="8348"/>
    <s v="Posavec, Vrtec Posavec, kuhinja, pipa"/>
    <d v="2026-02-02T00:00:00"/>
    <s v="Vonj"/>
    <s v="brez posebnosti"/>
    <m/>
    <s v="/"/>
    <s v="SKLADEN"/>
    <s v="februar"/>
    <s v="2026"/>
    <n v="1416"/>
    <n v="7"/>
    <n v="74"/>
    <x v="6"/>
    <x v="0"/>
    <x v="2"/>
    <x v="2"/>
  </r>
  <r>
    <n v="1502"/>
    <s v="20"/>
    <s v="100"/>
    <s v="Vodovod Radovljica"/>
    <s v="8348"/>
    <s v="Posavec, Vrtec Posavec, kuhinja, pipa"/>
    <d v="2026-02-02T00:00:00"/>
    <s v="Escherichia coli"/>
    <s v="0"/>
    <s v="CFU/100 mL"/>
    <s v="0"/>
    <s v="SKLADEN"/>
    <s v="februar"/>
    <s v="2026"/>
    <n v="2027"/>
    <n v="8"/>
    <n v="84"/>
    <x v="6"/>
    <x v="0"/>
    <x v="3"/>
    <x v="3"/>
  </r>
  <r>
    <n v="1502"/>
    <s v="20"/>
    <s v="100"/>
    <s v="Vodovod Radovljica"/>
    <s v="8348"/>
    <s v="Posavec, Vrtec Posavec, kuhinja, pipa"/>
    <d v="2026-02-02T00:00:00"/>
    <s v="Koliformne bakterije"/>
    <s v="0"/>
    <s v="CFU/100 mL"/>
    <s v="0"/>
    <s v="SKLADEN"/>
    <s v="februar"/>
    <s v="2026"/>
    <n v="2041"/>
    <n v="9"/>
    <n v="86"/>
    <x v="6"/>
    <x v="0"/>
    <x v="4"/>
    <x v="3"/>
  </r>
  <r>
    <n v="1502"/>
    <s v="20"/>
    <s v="100"/>
    <s v="Vodovod Radovljica"/>
    <s v="8348"/>
    <s v="Posavec, Vrtec Posavec, kuhinja, pipa"/>
    <d v="2026-02-02T00:00:00"/>
    <s v="Število kolonij pri 22 °C"/>
    <s v="0"/>
    <s v="CFU/mL"/>
    <s v="100"/>
    <s v="SKLADEN"/>
    <s v="februar"/>
    <s v="2026"/>
    <n v="2067"/>
    <n v="15"/>
    <n v="89"/>
    <x v="6"/>
    <x v="0"/>
    <x v="5"/>
    <x v="4"/>
  </r>
  <r>
    <n v="1502"/>
    <s v="20"/>
    <s v="100"/>
    <s v="Vodovod Radovljica"/>
    <s v="8348"/>
    <s v="Posavec, Vrtec Posavec, kuhinja, pipa"/>
    <d v="2026-02-02T00:00:00"/>
    <s v="Število kolonij pri 36 °C"/>
    <s v="0"/>
    <s v="CFU/mL"/>
    <s v="100"/>
    <s v="SKLADEN"/>
    <s v="februar"/>
    <s v="2026"/>
    <n v="2068"/>
    <n v="16"/>
    <n v="91"/>
    <x v="6"/>
    <x v="0"/>
    <x v="6"/>
    <x v="4"/>
  </r>
  <r>
    <n v="1502"/>
    <s v="20"/>
    <s v="100"/>
    <s v="Vodovod Radovljica"/>
    <s v="8349"/>
    <s v="Lancovo, rezervna vrtina Lancovo pred pripravo, pipa"/>
    <d v="2026-02-02T00:00:00"/>
    <s v="Temperatura vode"/>
    <s v="9,8"/>
    <s v="°C"/>
    <s v="/"/>
    <s v="SKLADEN"/>
    <s v="februar"/>
    <s v="2026"/>
    <n v="430"/>
    <n v="1"/>
    <n v="23"/>
    <x v="7"/>
    <x v="0"/>
    <x v="0"/>
    <x v="25"/>
  </r>
  <r>
    <n v="1502"/>
    <s v="20"/>
    <s v="100"/>
    <s v="Vodovod Radovljica"/>
    <s v="8349"/>
    <s v="Lancovo, rezervna vrtina Lancovo pred pripravo, pipa"/>
    <d v="2026-02-02T00:00:00"/>
    <s v="Vonj"/>
    <s v="brez posebnosti"/>
    <m/>
    <s v="/"/>
    <s v="SKLADEN"/>
    <s v="februar"/>
    <s v="2026"/>
    <n v="1416"/>
    <n v="7"/>
    <n v="74"/>
    <x v="7"/>
    <x v="0"/>
    <x v="2"/>
    <x v="2"/>
  </r>
  <r>
    <n v="1502"/>
    <s v="20"/>
    <s v="100"/>
    <s v="Vodovod Radovljica"/>
    <s v="8349"/>
    <s v="Lancovo, rezervna vrtina Lancovo pred pripravo, pipa"/>
    <d v="2026-02-02T00:00:00"/>
    <s v="Enterokoki MPN"/>
    <s v="0"/>
    <s v="MPN/100 mL"/>
    <s v="/"/>
    <s v="SKLADEN"/>
    <s v="februar"/>
    <s v="2026"/>
    <n v="2026"/>
    <n v="11"/>
    <n v="83"/>
    <x v="7"/>
    <x v="0"/>
    <x v="23"/>
    <x v="26"/>
  </r>
  <r>
    <n v="1502"/>
    <s v="20"/>
    <s v="100"/>
    <s v="Vodovod Radovljica"/>
    <s v="8349"/>
    <s v="Lancovo, rezervna vrtina Lancovo pred pripravo, pipa"/>
    <d v="2026-02-02T00:00:00"/>
    <s v="Število kolonij pri 22 °C"/>
    <s v="0"/>
    <s v="CFU/mL"/>
    <s v="100"/>
    <s v="SKLADEN"/>
    <s v="februar"/>
    <s v="2026"/>
    <n v="2067"/>
    <n v="15"/>
    <n v="89"/>
    <x v="7"/>
    <x v="0"/>
    <x v="5"/>
    <x v="4"/>
  </r>
  <r>
    <n v="1502"/>
    <s v="20"/>
    <s v="100"/>
    <s v="Vodovod Radovljica"/>
    <s v="8349"/>
    <s v="Lancovo, rezervna vrtina Lancovo pred pripravo, pipa"/>
    <d v="2026-02-02T00:00:00"/>
    <s v="Število kolonij pri 36 °C"/>
    <s v="0"/>
    <s v="CFU/mL"/>
    <s v="100"/>
    <s v="SKLADEN"/>
    <s v="februar"/>
    <s v="2026"/>
    <n v="2068"/>
    <n v="16"/>
    <n v="91"/>
    <x v="7"/>
    <x v="0"/>
    <x v="6"/>
    <x v="4"/>
  </r>
  <r>
    <n v="1502"/>
    <s v="20"/>
    <s v="100"/>
    <s v="Vodovod Radovljica"/>
    <s v="8349"/>
    <s v="Lancovo, rezervna vrtina Lancovo pred pripravo, pipa"/>
    <d v="2026-02-02T00:00:00"/>
    <s v="Escherichia coli MPN"/>
    <s v="0"/>
    <s v="MPN/100 mL"/>
    <s v="/"/>
    <s v="SKLADEN"/>
    <s v="februar"/>
    <s v="2026"/>
    <n v="2032"/>
    <m/>
    <n v="85"/>
    <x v="7"/>
    <x v="0"/>
    <x v="24"/>
    <x v="26"/>
  </r>
  <r>
    <n v="1502"/>
    <s v="20"/>
    <s v="100"/>
    <s v="Vodovod Radovljica"/>
    <s v="8349"/>
    <s v="Lancovo, rezervna vrtina Lancovo pred pripravo, pipa"/>
    <d v="2026-02-02T00:00:00"/>
    <s v="Koliformne bakterije MPN"/>
    <s v="0"/>
    <s v="MPN/100 mL"/>
    <s v="/"/>
    <s v="SKLADEN"/>
    <s v="februar"/>
    <s v="2026"/>
    <n v="2042"/>
    <m/>
    <n v="87"/>
    <x v="7"/>
    <x v="0"/>
    <x v="25"/>
    <x v="26"/>
  </r>
  <r>
    <n v="1502"/>
    <s v="20"/>
    <s v="100"/>
    <s v="Vodovod Radovna - Bled - Lesce"/>
    <s v="8357"/>
    <s v="Lesce, Vrtec Lesce, kuhinja, pipa"/>
    <d v="2026-02-03T00:00:00"/>
    <s v="Temperatura vode"/>
    <s v="8,5"/>
    <s v="°C"/>
    <s v="/"/>
    <s v="SKLADEN"/>
    <s v="februar"/>
    <s v="2026"/>
    <n v="430"/>
    <n v="1"/>
    <n v="23"/>
    <x v="8"/>
    <x v="1"/>
    <x v="0"/>
    <x v="27"/>
  </r>
  <r>
    <n v="1502"/>
    <s v="20"/>
    <s v="100"/>
    <s v="Vodovod Radovna - Bled - Lesce"/>
    <s v="8357"/>
    <s v="Lesce, Vrtec Lesce, kuhinja, pipa"/>
    <d v="2026-02-03T00:00:00"/>
    <s v="Klor-prosti"/>
    <s v="&lt;0.04"/>
    <s v="mg/L"/>
    <s v="/"/>
    <s v="SKLADEN"/>
    <s v="februar"/>
    <s v="2026"/>
    <n v="412"/>
    <n v="5"/>
    <n v="21"/>
    <x v="8"/>
    <x v="1"/>
    <x v="1"/>
    <x v="1"/>
  </r>
  <r>
    <n v="1502"/>
    <s v="20"/>
    <s v="100"/>
    <s v="Vodovod Radovna - Bled - Lesce"/>
    <s v="8357"/>
    <s v="Lesce, Vrtec Lesce, kuhinja, pipa"/>
    <d v="2026-02-03T00:00:00"/>
    <s v="Vonj"/>
    <s v="brez posebnosti"/>
    <m/>
    <s v="/"/>
    <s v="SKLADEN"/>
    <s v="februar"/>
    <s v="2026"/>
    <n v="1416"/>
    <n v="7"/>
    <n v="74"/>
    <x v="8"/>
    <x v="1"/>
    <x v="2"/>
    <x v="2"/>
  </r>
  <r>
    <n v="1502"/>
    <s v="20"/>
    <s v="100"/>
    <s v="Vodovod Radovna - Bled - Lesce"/>
    <s v="8357"/>
    <s v="Lesce, Vrtec Lesce, kuhinja, pipa"/>
    <d v="2026-02-03T00:00:00"/>
    <s v="Escherichia coli"/>
    <s v="0"/>
    <s v="CFU/100 mL"/>
    <s v="0"/>
    <s v="SKLADEN"/>
    <s v="februar"/>
    <s v="2026"/>
    <n v="2027"/>
    <n v="8"/>
    <n v="84"/>
    <x v="8"/>
    <x v="1"/>
    <x v="3"/>
    <x v="3"/>
  </r>
  <r>
    <n v="1502"/>
    <s v="20"/>
    <s v="100"/>
    <s v="Vodovod Radovna - Bled - Lesce"/>
    <s v="8357"/>
    <s v="Lesce, Vrtec Lesce, kuhinja, pipa"/>
    <d v="2026-02-03T00:00:00"/>
    <s v="Koliformne bakterije"/>
    <s v="0"/>
    <s v="CFU/100 mL"/>
    <s v="0"/>
    <s v="SKLADEN"/>
    <s v="februar"/>
    <s v="2026"/>
    <n v="2041"/>
    <n v="9"/>
    <n v="86"/>
    <x v="8"/>
    <x v="1"/>
    <x v="4"/>
    <x v="3"/>
  </r>
  <r>
    <n v="1502"/>
    <s v="20"/>
    <s v="100"/>
    <s v="Vodovod Radovna - Bled - Lesce"/>
    <s v="8357"/>
    <s v="Lesce, Vrtec Lesce, kuhinja, pipa"/>
    <d v="2026-02-03T00:00:00"/>
    <s v="Število kolonij pri 22 °C"/>
    <s v="0"/>
    <s v="CFU/mL"/>
    <s v="100"/>
    <s v="SKLADEN"/>
    <s v="februar"/>
    <s v="2026"/>
    <n v="2067"/>
    <n v="15"/>
    <n v="89"/>
    <x v="8"/>
    <x v="1"/>
    <x v="5"/>
    <x v="4"/>
  </r>
  <r>
    <n v="1502"/>
    <s v="20"/>
    <s v="100"/>
    <s v="Vodovod Radovna - Bled - Lesce"/>
    <s v="8357"/>
    <s v="Lesce, Vrtec Lesce, kuhinja, pipa"/>
    <d v="2026-02-03T00:00:00"/>
    <s v="Število kolonij pri 36 °C"/>
    <s v="0"/>
    <s v="CFU/mL"/>
    <s v="100"/>
    <s v="SKLADEN"/>
    <s v="februar"/>
    <s v="2026"/>
    <n v="2068"/>
    <n v="16"/>
    <n v="91"/>
    <x v="8"/>
    <x v="1"/>
    <x v="6"/>
    <x v="4"/>
  </r>
  <r>
    <n v="1502"/>
    <s v="20"/>
    <s v="100"/>
    <s v="Vodovod Radovna - Bled - Lesce"/>
    <s v="8358"/>
    <s v="Hraše, Kmetija Legat Hraše, Hraše 34, pipa"/>
    <d v="2026-02-03T00:00:00"/>
    <s v="Temperatura vode"/>
    <s v="8,5"/>
    <s v="°C"/>
    <s v="/"/>
    <s v="SKLADEN"/>
    <s v="februar"/>
    <s v="2026"/>
    <n v="430"/>
    <n v="1"/>
    <n v="23"/>
    <x v="9"/>
    <x v="1"/>
    <x v="0"/>
    <x v="27"/>
  </r>
  <r>
    <n v="1502"/>
    <s v="20"/>
    <s v="100"/>
    <s v="Vodovod Radovna - Bled - Lesce"/>
    <s v="8358"/>
    <s v="Hraše, Kmetija Legat Hraše, Hraše 34, pipa"/>
    <d v="2026-02-03T00:00:00"/>
    <s v="Klor-prosti"/>
    <s v="&lt;0.04"/>
    <s v="mg/L"/>
    <s v="/"/>
    <s v="SKLADEN"/>
    <s v="februar"/>
    <s v="2026"/>
    <n v="412"/>
    <n v="5"/>
    <n v="21"/>
    <x v="9"/>
    <x v="1"/>
    <x v="1"/>
    <x v="1"/>
  </r>
  <r>
    <n v="1502"/>
    <s v="20"/>
    <s v="100"/>
    <s v="Vodovod Radovna - Bled - Lesce"/>
    <s v="8358"/>
    <s v="Hraše, Kmetija Legat Hraše, Hraše 34, pipa"/>
    <d v="2026-02-03T00:00:00"/>
    <s v="Vonj"/>
    <s v="brez posebnosti"/>
    <m/>
    <s v="/"/>
    <s v="SKLADEN"/>
    <s v="februar"/>
    <s v="2026"/>
    <n v="1416"/>
    <n v="7"/>
    <n v="74"/>
    <x v="9"/>
    <x v="1"/>
    <x v="2"/>
    <x v="2"/>
  </r>
  <r>
    <n v="1502"/>
    <s v="20"/>
    <s v="100"/>
    <s v="Vodovod Radovna - Bled - Lesce"/>
    <s v="8358"/>
    <s v="Hraše, Kmetija Legat Hraše, Hraše 34, pipa"/>
    <d v="2026-02-03T00:00:00"/>
    <s v="Escherichia coli"/>
    <s v="0"/>
    <s v="CFU/100 mL"/>
    <s v="0"/>
    <s v="SKLADEN"/>
    <s v="februar"/>
    <s v="2026"/>
    <n v="2027"/>
    <n v="8"/>
    <n v="84"/>
    <x v="9"/>
    <x v="1"/>
    <x v="3"/>
    <x v="3"/>
  </r>
  <r>
    <n v="1502"/>
    <s v="20"/>
    <s v="100"/>
    <s v="Vodovod Radovna - Bled - Lesce"/>
    <s v="8358"/>
    <s v="Hraše, Kmetija Legat Hraše, Hraše 34, pipa"/>
    <d v="2026-02-03T00:00:00"/>
    <s v="Koliformne bakterije"/>
    <s v="0"/>
    <s v="CFU/100 mL"/>
    <s v="0"/>
    <s v="SKLADEN"/>
    <s v="februar"/>
    <s v="2026"/>
    <n v="2041"/>
    <n v="9"/>
    <n v="86"/>
    <x v="9"/>
    <x v="1"/>
    <x v="4"/>
    <x v="3"/>
  </r>
  <r>
    <n v="1502"/>
    <s v="20"/>
    <s v="100"/>
    <s v="Vodovod Radovna - Bled - Lesce"/>
    <s v="8358"/>
    <s v="Hraše, Kmetija Legat Hraše, Hraše 34, pipa"/>
    <d v="2026-02-03T00:00:00"/>
    <s v="Število kolonij pri 22 °C"/>
    <s v="0"/>
    <s v="CFU/mL"/>
    <s v="100"/>
    <s v="SKLADEN"/>
    <s v="februar"/>
    <s v="2026"/>
    <n v="2067"/>
    <n v="15"/>
    <n v="89"/>
    <x v="9"/>
    <x v="1"/>
    <x v="5"/>
    <x v="4"/>
  </r>
  <r>
    <n v="1502"/>
    <s v="20"/>
    <s v="100"/>
    <s v="Vodovod Radovna - Bled - Lesce"/>
    <s v="8358"/>
    <s v="Hraše, Kmetija Legat Hraše, Hraše 34, pipa"/>
    <d v="2026-02-03T00:00:00"/>
    <s v="Število kolonij pri 36 °C"/>
    <s v="0"/>
    <s v="CFU/mL"/>
    <s v="100"/>
    <s v="SKLADEN"/>
    <s v="februar"/>
    <s v="2026"/>
    <n v="2068"/>
    <n v="16"/>
    <n v="91"/>
    <x v="9"/>
    <x v="1"/>
    <x v="6"/>
    <x v="4"/>
  </r>
  <r>
    <n v="1305"/>
    <s v="40"/>
    <m/>
    <s v="Vodovod Ovsiše - Podnart"/>
    <s v="8361"/>
    <s v="vodohran in črpališče Ovsiše"/>
    <d v="2026-02-03T00:00:00"/>
    <s v="Temperatura vode"/>
    <s v="6,5"/>
    <s v="°C"/>
    <s v="/"/>
    <s v="SKLADEN"/>
    <s v="februar"/>
    <s v="2026"/>
    <n v="430"/>
    <n v="1"/>
    <n v="23"/>
    <x v="10"/>
    <x v="2"/>
    <x v="0"/>
    <x v="28"/>
  </r>
  <r>
    <n v="1305"/>
    <s v="40"/>
    <m/>
    <s v="Vodovod Ovsiše - Podnart"/>
    <s v="8361"/>
    <s v="vodohran in črpališče Ovsiše"/>
    <d v="2026-02-03T00:00:00"/>
    <s v="Klor-prosti"/>
    <s v="&lt;0.04"/>
    <s v="mg/L"/>
    <s v="/"/>
    <s v="SKLADEN"/>
    <s v="februar"/>
    <s v="2026"/>
    <n v="412"/>
    <n v="5"/>
    <n v="21"/>
    <x v="10"/>
    <x v="2"/>
    <x v="1"/>
    <x v="1"/>
  </r>
  <r>
    <n v="1305"/>
    <s v="40"/>
    <m/>
    <s v="Vodovod Ovsiše - Podnart"/>
    <s v="8361"/>
    <s v="vodohran in črpališče Ovsiše"/>
    <d v="2026-02-03T00:00:00"/>
    <s v="Vonj"/>
    <s v="brez posebnosti"/>
    <m/>
    <s v="/"/>
    <s v="SKLADEN"/>
    <s v="februar"/>
    <s v="2026"/>
    <n v="1416"/>
    <n v="7"/>
    <n v="74"/>
    <x v="10"/>
    <x v="2"/>
    <x v="2"/>
    <x v="2"/>
  </r>
  <r>
    <n v="1305"/>
    <s v="40"/>
    <m/>
    <s v="Vodovod Ovsiše - Podnart"/>
    <s v="8361"/>
    <s v="vodohran in črpališče Ovsiše"/>
    <d v="2026-02-03T00:00:00"/>
    <s v="Escherichia coli"/>
    <s v="0"/>
    <s v="CFU/100 mL"/>
    <s v="0"/>
    <s v="SKLADEN"/>
    <s v="februar"/>
    <s v="2026"/>
    <n v="2027"/>
    <n v="8"/>
    <n v="84"/>
    <x v="10"/>
    <x v="2"/>
    <x v="3"/>
    <x v="3"/>
  </r>
  <r>
    <n v="1305"/>
    <s v="40"/>
    <m/>
    <s v="Vodovod Ovsiše - Podnart"/>
    <s v="8361"/>
    <s v="vodohran in črpališče Ovsiše"/>
    <d v="2026-02-03T00:00:00"/>
    <s v="Koliformne bakterije"/>
    <s v="0"/>
    <s v="CFU/100 mL"/>
    <s v="0"/>
    <s v="SKLADEN"/>
    <s v="februar"/>
    <s v="2026"/>
    <n v="2041"/>
    <n v="9"/>
    <n v="86"/>
    <x v="10"/>
    <x v="2"/>
    <x v="4"/>
    <x v="3"/>
  </r>
  <r>
    <n v="1305"/>
    <s v="40"/>
    <m/>
    <s v="Vodovod Ovsiše - Podnart"/>
    <s v="8361"/>
    <s v="vodohran in črpališče Ovsiše"/>
    <d v="2026-02-03T00:00:00"/>
    <s v="Število kolonij pri 22 °C"/>
    <s v="0"/>
    <s v="CFU/mL"/>
    <s v="100"/>
    <s v="SKLADEN"/>
    <s v="februar"/>
    <s v="2026"/>
    <n v="2067"/>
    <n v="15"/>
    <n v="89"/>
    <x v="10"/>
    <x v="2"/>
    <x v="5"/>
    <x v="4"/>
  </r>
  <r>
    <n v="1305"/>
    <s v="40"/>
    <m/>
    <s v="Vodovod Ovsiše - Podnart"/>
    <s v="8361"/>
    <s v="vodohran in črpališče Ovsiše"/>
    <d v="2026-02-03T00:00:00"/>
    <s v="Število kolonij pri 36 °C"/>
    <s v="0"/>
    <s v="CFU/mL"/>
    <s v="100"/>
    <s v="SKLADEN"/>
    <s v="februar"/>
    <s v="2026"/>
    <n v="2068"/>
    <n v="16"/>
    <n v="91"/>
    <x v="10"/>
    <x v="2"/>
    <x v="6"/>
    <x v="4"/>
  </r>
  <r>
    <n v="1305"/>
    <s v="40"/>
    <m/>
    <s v="Vodovod Ovsiše - Podnart"/>
    <s v="8362"/>
    <s v="vodarna črpališče Babji mlin po pripravi, pipa"/>
    <d v="2026-02-03T00:00:00"/>
    <s v="Temperatura vode"/>
    <s v="9,6"/>
    <s v="°C"/>
    <s v="/"/>
    <s v="SKLADEN"/>
    <s v="februar"/>
    <s v="2026"/>
    <n v="430"/>
    <n v="1"/>
    <n v="23"/>
    <x v="11"/>
    <x v="2"/>
    <x v="0"/>
    <x v="29"/>
  </r>
  <r>
    <n v="1305"/>
    <s v="40"/>
    <m/>
    <s v="Vodovod Ovsiše - Podnart"/>
    <s v="8362"/>
    <s v="vodarna črpališče Babji mlin po pripravi, pipa"/>
    <d v="2026-02-03T00:00:00"/>
    <s v="Klor-prosti"/>
    <s v="0,08"/>
    <s v="mg/L"/>
    <s v="/"/>
    <s v="SKLADEN"/>
    <s v="februar"/>
    <s v="2026"/>
    <n v="412"/>
    <n v="5"/>
    <n v="21"/>
    <x v="11"/>
    <x v="2"/>
    <x v="1"/>
    <x v="12"/>
  </r>
  <r>
    <n v="1305"/>
    <s v="40"/>
    <m/>
    <s v="Vodovod Ovsiše - Podnart"/>
    <s v="8362"/>
    <s v="vodarna črpališče Babji mlin po pripravi, pipa"/>
    <d v="2026-02-03T00:00:00"/>
    <s v="Vonj"/>
    <s v="brez posebnosti"/>
    <m/>
    <s v="/"/>
    <s v="SKLADEN"/>
    <s v="februar"/>
    <s v="2026"/>
    <n v="1416"/>
    <n v="7"/>
    <n v="74"/>
    <x v="11"/>
    <x v="2"/>
    <x v="2"/>
    <x v="2"/>
  </r>
  <r>
    <n v="1305"/>
    <s v="40"/>
    <m/>
    <s v="Vodovod Ovsiše - Podnart"/>
    <s v="8362"/>
    <s v="vodarna črpališče Babji mlin po pripravi, pipa"/>
    <d v="2026-02-03T00:00:00"/>
    <s v="Escherichia coli"/>
    <s v="0"/>
    <s v="CFU/100 mL"/>
    <s v="0"/>
    <s v="SKLADEN"/>
    <s v="februar"/>
    <s v="2026"/>
    <n v="2027"/>
    <n v="8"/>
    <n v="84"/>
    <x v="11"/>
    <x v="2"/>
    <x v="3"/>
    <x v="3"/>
  </r>
  <r>
    <n v="1305"/>
    <s v="40"/>
    <m/>
    <s v="Vodovod Ovsiše - Podnart"/>
    <s v="8362"/>
    <s v="vodarna črpališče Babji mlin po pripravi, pipa"/>
    <d v="2026-02-03T00:00:00"/>
    <s v="Koliformne bakterije"/>
    <s v="0"/>
    <s v="CFU/100 mL"/>
    <s v="0"/>
    <s v="SKLADEN"/>
    <s v="februar"/>
    <s v="2026"/>
    <n v="2041"/>
    <n v="9"/>
    <n v="86"/>
    <x v="11"/>
    <x v="2"/>
    <x v="4"/>
    <x v="3"/>
  </r>
  <r>
    <n v="1305"/>
    <s v="40"/>
    <m/>
    <s v="Vodovod Ovsiše - Podnart"/>
    <s v="8362"/>
    <s v="vodarna črpališče Babji mlin po pripravi, pipa"/>
    <d v="2026-02-03T00:00:00"/>
    <s v="Enterokoki"/>
    <s v="0"/>
    <s v="CFU/100 mL"/>
    <s v="0"/>
    <s v="SKLADEN"/>
    <s v="februar"/>
    <s v="2026"/>
    <n v="2025"/>
    <n v="10"/>
    <n v="82"/>
    <x v="11"/>
    <x v="2"/>
    <x v="26"/>
    <x v="3"/>
  </r>
  <r>
    <n v="1305"/>
    <s v="40"/>
    <m/>
    <s v="Vodovod Ovsiše - Podnart"/>
    <s v="8362"/>
    <s v="vodarna črpališče Babji mlin po pripravi, pipa"/>
    <d v="2026-02-03T00:00:00"/>
    <s v="Clostridium perfringens"/>
    <s v="0"/>
    <s v="CFU/100 mL"/>
    <s v="/"/>
    <s v="SKLADEN"/>
    <s v="februar"/>
    <s v="2026"/>
    <n v="2015"/>
    <n v="12"/>
    <n v="81"/>
    <x v="11"/>
    <x v="2"/>
    <x v="27"/>
    <x v="3"/>
  </r>
  <r>
    <n v="1305"/>
    <s v="40"/>
    <m/>
    <s v="Vodovod Ovsiše - Podnart"/>
    <s v="8362"/>
    <s v="vodarna črpališče Babji mlin po pripravi, pipa"/>
    <d v="2026-02-03T00:00:00"/>
    <s v="Število kolonij pri 22 °C"/>
    <s v="3"/>
    <s v="CFU/mL"/>
    <s v="100"/>
    <s v="SKLADEN"/>
    <s v="februar"/>
    <s v="2026"/>
    <n v="2067"/>
    <n v="15"/>
    <n v="89"/>
    <x v="11"/>
    <x v="2"/>
    <x v="5"/>
    <x v="30"/>
  </r>
  <r>
    <n v="1305"/>
    <s v="40"/>
    <m/>
    <s v="Vodovod Ovsiše - Podnart"/>
    <s v="8362"/>
    <s v="vodarna črpališče Babji mlin po pripravi, pipa"/>
    <d v="2026-02-03T00:00:00"/>
    <s v="Število kolonij pri 36 °C"/>
    <s v="0"/>
    <s v="CFU/mL"/>
    <s v="100"/>
    <s v="SKLADEN"/>
    <s v="februar"/>
    <s v="2026"/>
    <n v="2068"/>
    <n v="16"/>
    <n v="91"/>
    <x v="11"/>
    <x v="2"/>
    <x v="6"/>
    <x v="4"/>
  </r>
  <r>
    <n v="1305"/>
    <s v="40"/>
    <m/>
    <s v="Vodovod Ovsiše - Podnart"/>
    <s v="8363"/>
    <s v="Ovsiše, Osnovna šola Ovsiše, kuhinja, pipa"/>
    <d v="2026-02-03T00:00:00"/>
    <s v="Temperatura vode"/>
    <s v="5,8"/>
    <s v="°C"/>
    <s v="/"/>
    <s v="SKLADEN"/>
    <s v="februar"/>
    <s v="2026"/>
    <n v="430"/>
    <n v="1"/>
    <n v="23"/>
    <x v="12"/>
    <x v="2"/>
    <x v="0"/>
    <x v="24"/>
  </r>
  <r>
    <n v="1305"/>
    <s v="40"/>
    <m/>
    <s v="Vodovod Ovsiše - Podnart"/>
    <s v="8363"/>
    <s v="Ovsiše, Osnovna šola Ovsiše, kuhinja, pipa"/>
    <d v="2026-02-03T00:00:00"/>
    <s v="Klor-prosti"/>
    <s v="&lt;0.04"/>
    <s v="mg/L"/>
    <s v="/"/>
    <s v="SKLADEN"/>
    <s v="februar"/>
    <s v="2026"/>
    <n v="412"/>
    <n v="5"/>
    <n v="21"/>
    <x v="12"/>
    <x v="2"/>
    <x v="1"/>
    <x v="1"/>
  </r>
  <r>
    <n v="1305"/>
    <s v="40"/>
    <m/>
    <s v="Vodovod Ovsiše - Podnart"/>
    <s v="8363"/>
    <s v="Ovsiše, Osnovna šola Ovsiše, kuhinja, pipa"/>
    <d v="2026-02-03T00:00:00"/>
    <s v="Vonj"/>
    <s v="brez posebnosti"/>
    <m/>
    <s v="/"/>
    <s v="SKLADEN"/>
    <s v="februar"/>
    <s v="2026"/>
    <n v="1416"/>
    <n v="7"/>
    <n v="74"/>
    <x v="12"/>
    <x v="2"/>
    <x v="2"/>
    <x v="2"/>
  </r>
  <r>
    <n v="1305"/>
    <s v="40"/>
    <m/>
    <s v="Vodovod Ovsiše - Podnart"/>
    <s v="8363"/>
    <s v="Ovsiše, Osnovna šola Ovsiše, kuhinja, pipa"/>
    <d v="2026-02-03T00:00:00"/>
    <s v="Escherichia coli"/>
    <s v="0"/>
    <s v="CFU/100 mL"/>
    <s v="0"/>
    <s v="SKLADEN"/>
    <s v="februar"/>
    <s v="2026"/>
    <n v="2027"/>
    <n v="8"/>
    <n v="84"/>
    <x v="12"/>
    <x v="2"/>
    <x v="3"/>
    <x v="3"/>
  </r>
  <r>
    <n v="1305"/>
    <s v="40"/>
    <m/>
    <s v="Vodovod Ovsiše - Podnart"/>
    <s v="8363"/>
    <s v="Ovsiše, Osnovna šola Ovsiše, kuhinja, pipa"/>
    <d v="2026-02-03T00:00:00"/>
    <s v="Koliformne bakterije"/>
    <s v="0"/>
    <s v="CFU/100 mL"/>
    <s v="0"/>
    <s v="SKLADEN"/>
    <s v="februar"/>
    <s v="2026"/>
    <n v="2041"/>
    <n v="9"/>
    <n v="86"/>
    <x v="12"/>
    <x v="2"/>
    <x v="4"/>
    <x v="3"/>
  </r>
  <r>
    <n v="1305"/>
    <s v="40"/>
    <m/>
    <s v="Vodovod Ovsiše - Podnart"/>
    <s v="8363"/>
    <s v="Ovsiše, Osnovna šola Ovsiše, kuhinja, pipa"/>
    <d v="2026-02-03T00:00:00"/>
    <s v="Število kolonij pri 22 °C"/>
    <s v="0"/>
    <s v="CFU/mL"/>
    <s v="100"/>
    <s v="SKLADEN"/>
    <s v="februar"/>
    <s v="2026"/>
    <n v="2067"/>
    <n v="15"/>
    <n v="89"/>
    <x v="12"/>
    <x v="2"/>
    <x v="5"/>
    <x v="4"/>
  </r>
  <r>
    <n v="1305"/>
    <s v="40"/>
    <m/>
    <s v="Vodovod Ovsiše - Podnart"/>
    <s v="8363"/>
    <s v="Ovsiše, Osnovna šola Ovsiše, kuhinja, pipa"/>
    <d v="2026-02-03T00:00:00"/>
    <s v="Število kolonij pri 36 °C"/>
    <s v="0"/>
    <s v="CFU/mL"/>
    <s v="100"/>
    <s v="SKLADEN"/>
    <s v="februar"/>
    <s v="2026"/>
    <n v="2068"/>
    <n v="16"/>
    <n v="91"/>
    <x v="12"/>
    <x v="2"/>
    <x v="6"/>
    <x v="4"/>
  </r>
  <r>
    <n v="1503"/>
    <s v="30"/>
    <m/>
    <s v="Vodovod Kropa - Kamna Gorica"/>
    <s v="8364"/>
    <s v="Srednja Dobrava, Gostilna, točilni pult, pipa"/>
    <d v="2026-02-03T00:00:00"/>
    <s v="Temperatura vode"/>
    <s v="6,6"/>
    <s v="°C"/>
    <s v="/"/>
    <s v="SKLADEN"/>
    <s v="februar"/>
    <s v="2026"/>
    <n v="430"/>
    <n v="1"/>
    <n v="23"/>
    <x v="13"/>
    <x v="3"/>
    <x v="0"/>
    <x v="31"/>
  </r>
  <r>
    <n v="1503"/>
    <s v="30"/>
    <m/>
    <s v="Vodovod Kropa - Kamna Gorica"/>
    <s v="8364"/>
    <s v="Srednja Dobrava, Gostilna, točilni pult, pipa"/>
    <d v="2026-02-03T00:00:00"/>
    <s v="Klor-prosti"/>
    <s v="&lt;0.04"/>
    <s v="mg/L"/>
    <s v="/"/>
    <s v="SKLADEN"/>
    <s v="februar"/>
    <s v="2026"/>
    <n v="412"/>
    <n v="5"/>
    <n v="21"/>
    <x v="13"/>
    <x v="3"/>
    <x v="1"/>
    <x v="1"/>
  </r>
  <r>
    <n v="1503"/>
    <s v="30"/>
    <m/>
    <s v="Vodovod Kropa - Kamna Gorica"/>
    <s v="8364"/>
    <s v="Srednja Dobrava, Gostilna, točilni pult, pipa"/>
    <d v="2026-02-03T00:00:00"/>
    <s v="Vonj"/>
    <s v="brez posebnosti"/>
    <m/>
    <s v="/"/>
    <s v="SKLADEN"/>
    <s v="februar"/>
    <s v="2026"/>
    <n v="1416"/>
    <n v="7"/>
    <n v="74"/>
    <x v="13"/>
    <x v="3"/>
    <x v="2"/>
    <x v="2"/>
  </r>
  <r>
    <n v="1503"/>
    <s v="30"/>
    <m/>
    <s v="Vodovod Kropa - Kamna Gorica"/>
    <s v="8364"/>
    <s v="Srednja Dobrava, Gostilna, točilni pult, pipa"/>
    <d v="2026-02-03T00:00:00"/>
    <s v="Escherichia coli"/>
    <s v="0"/>
    <s v="CFU/100 mL"/>
    <s v="0"/>
    <s v="SKLADEN"/>
    <s v="februar"/>
    <s v="2026"/>
    <n v="2027"/>
    <n v="8"/>
    <n v="84"/>
    <x v="13"/>
    <x v="3"/>
    <x v="3"/>
    <x v="3"/>
  </r>
  <r>
    <n v="1503"/>
    <s v="30"/>
    <m/>
    <s v="Vodovod Kropa - Kamna Gorica"/>
    <s v="8364"/>
    <s v="Srednja Dobrava, Gostilna, točilni pult, pipa"/>
    <d v="2026-02-03T00:00:00"/>
    <s v="Koliformne bakterije"/>
    <s v="0"/>
    <s v="CFU/100 mL"/>
    <s v="0"/>
    <s v="SKLADEN"/>
    <s v="februar"/>
    <s v="2026"/>
    <n v="2041"/>
    <n v="9"/>
    <n v="86"/>
    <x v="13"/>
    <x v="3"/>
    <x v="4"/>
    <x v="3"/>
  </r>
  <r>
    <n v="1503"/>
    <s v="30"/>
    <m/>
    <s v="Vodovod Kropa - Kamna Gorica"/>
    <s v="8364"/>
    <s v="Srednja Dobrava, Gostilna, točilni pult, pipa"/>
    <d v="2026-02-03T00:00:00"/>
    <s v="Število kolonij pri 22 °C"/>
    <s v="0"/>
    <s v="CFU/mL"/>
    <s v="100"/>
    <s v="SKLADEN"/>
    <s v="februar"/>
    <s v="2026"/>
    <n v="2067"/>
    <n v="15"/>
    <n v="89"/>
    <x v="13"/>
    <x v="3"/>
    <x v="5"/>
    <x v="4"/>
  </r>
  <r>
    <n v="1503"/>
    <s v="30"/>
    <m/>
    <s v="Vodovod Kropa - Kamna Gorica"/>
    <s v="8364"/>
    <s v="Srednja Dobrava, Gostilna, točilni pult, pipa"/>
    <d v="2026-02-03T00:00:00"/>
    <s v="Število kolonij pri 36 °C"/>
    <s v="0"/>
    <s v="CFU/mL"/>
    <s v="100"/>
    <s v="SKLADEN"/>
    <s v="februar"/>
    <s v="2026"/>
    <n v="2068"/>
    <n v="16"/>
    <n v="91"/>
    <x v="13"/>
    <x v="3"/>
    <x v="6"/>
    <x v="4"/>
  </r>
  <r>
    <n v="1503"/>
    <s v="30"/>
    <m/>
    <s v="Vodovod Kropa - Kamna Gorica"/>
    <s v="8365"/>
    <s v="vodarna Kropa po pripravi, pipa"/>
    <d v="2026-02-03T00:00:00"/>
    <s v="Temperatura vode"/>
    <s v="7"/>
    <s v="°C"/>
    <s v="/"/>
    <s v="SKLADEN"/>
    <s v="februar"/>
    <s v="2026"/>
    <n v="430"/>
    <n v="1"/>
    <n v="23"/>
    <x v="14"/>
    <x v="3"/>
    <x v="0"/>
    <x v="32"/>
  </r>
  <r>
    <n v="1503"/>
    <s v="30"/>
    <m/>
    <s v="Vodovod Kropa - Kamna Gorica"/>
    <s v="8365"/>
    <s v="vodarna Kropa po pripravi, pipa"/>
    <d v="2026-02-03T00:00:00"/>
    <s v="Klor-prosti"/>
    <s v="0,15"/>
    <s v="mg/L"/>
    <s v="/"/>
    <s v="SKLADEN"/>
    <s v="februar"/>
    <s v="2026"/>
    <n v="412"/>
    <n v="5"/>
    <n v="21"/>
    <x v="14"/>
    <x v="3"/>
    <x v="1"/>
    <x v="33"/>
  </r>
  <r>
    <n v="1503"/>
    <s v="30"/>
    <m/>
    <s v="Vodovod Kropa - Kamna Gorica"/>
    <s v="8365"/>
    <s v="vodarna Kropa po pripravi, pipa"/>
    <d v="2026-02-03T00:00:00"/>
    <s v="Vonj"/>
    <s v="brez posebnosti"/>
    <m/>
    <s v="/"/>
    <s v="SKLADEN"/>
    <s v="februar"/>
    <s v="2026"/>
    <n v="1416"/>
    <n v="7"/>
    <n v="74"/>
    <x v="14"/>
    <x v="3"/>
    <x v="2"/>
    <x v="2"/>
  </r>
  <r>
    <n v="1503"/>
    <s v="30"/>
    <m/>
    <s v="Vodovod Kropa - Kamna Gorica"/>
    <s v="8365"/>
    <s v="vodarna Kropa po pripravi, pipa"/>
    <d v="2026-02-03T00:00:00"/>
    <s v="Escherichia coli"/>
    <s v="0"/>
    <s v="CFU/100 mL"/>
    <s v="0"/>
    <s v="SKLADEN"/>
    <s v="februar"/>
    <s v="2026"/>
    <n v="2027"/>
    <n v="8"/>
    <n v="84"/>
    <x v="14"/>
    <x v="3"/>
    <x v="3"/>
    <x v="3"/>
  </r>
  <r>
    <n v="1503"/>
    <s v="30"/>
    <m/>
    <s v="Vodovod Kropa - Kamna Gorica"/>
    <s v="8365"/>
    <s v="vodarna Kropa po pripravi, pipa"/>
    <d v="2026-02-03T00:00:00"/>
    <s v="Koliformne bakterije"/>
    <s v="0"/>
    <s v="CFU/100 mL"/>
    <s v="0"/>
    <s v="SKLADEN"/>
    <s v="februar"/>
    <s v="2026"/>
    <n v="2041"/>
    <n v="9"/>
    <n v="86"/>
    <x v="14"/>
    <x v="3"/>
    <x v="4"/>
    <x v="3"/>
  </r>
  <r>
    <n v="1503"/>
    <s v="30"/>
    <m/>
    <s v="Vodovod Kropa - Kamna Gorica"/>
    <s v="8365"/>
    <s v="vodarna Kropa po pripravi, pipa"/>
    <d v="2026-02-03T00:00:00"/>
    <s v="Število kolonij pri 22 °C"/>
    <s v="4"/>
    <s v="CFU/mL"/>
    <s v="100"/>
    <s v="SKLADEN"/>
    <s v="februar"/>
    <s v="2026"/>
    <n v="2067"/>
    <n v="15"/>
    <n v="89"/>
    <x v="14"/>
    <x v="3"/>
    <x v="5"/>
    <x v="34"/>
  </r>
  <r>
    <n v="1503"/>
    <s v="30"/>
    <m/>
    <s v="Vodovod Kropa - Kamna Gorica"/>
    <s v="8365"/>
    <s v="vodarna Kropa po pripravi, pipa"/>
    <d v="2026-02-03T00:00:00"/>
    <s v="Število kolonij pri 36 °C"/>
    <s v="0"/>
    <s v="CFU/mL"/>
    <s v="100"/>
    <s v="SKLADEN"/>
    <s v="februar"/>
    <s v="2026"/>
    <n v="2068"/>
    <n v="16"/>
    <n v="91"/>
    <x v="14"/>
    <x v="3"/>
    <x v="6"/>
    <x v="4"/>
  </r>
  <r>
    <n v="1503"/>
    <s v="30"/>
    <m/>
    <s v="Vodovod Kropa - Kamna Gorica"/>
    <s v="8366"/>
    <s v="Lipnica, Osnovna šola Staneta Žagarja Lipnica, kuhinja, pipa"/>
    <d v="2026-02-03T00:00:00"/>
    <s v="Temperatura vode"/>
    <s v="6,6"/>
    <s v="°C"/>
    <s v="/"/>
    <s v="SKLADEN"/>
    <s v="februar"/>
    <s v="2026"/>
    <n v="430"/>
    <n v="1"/>
    <n v="23"/>
    <x v="15"/>
    <x v="3"/>
    <x v="0"/>
    <x v="31"/>
  </r>
  <r>
    <n v="1503"/>
    <s v="30"/>
    <m/>
    <s v="Vodovod Kropa - Kamna Gorica"/>
    <s v="8366"/>
    <s v="Lipnica, Osnovna šola Staneta Žagarja Lipnica, kuhinja, pipa"/>
    <d v="2026-02-03T00:00:00"/>
    <s v="Klor-prosti"/>
    <s v="&lt;0.04"/>
    <s v="mg/L"/>
    <s v="/"/>
    <s v="SKLADEN"/>
    <s v="februar"/>
    <s v="2026"/>
    <n v="412"/>
    <n v="5"/>
    <n v="21"/>
    <x v="15"/>
    <x v="3"/>
    <x v="1"/>
    <x v="1"/>
  </r>
  <r>
    <n v="1503"/>
    <s v="30"/>
    <m/>
    <s v="Vodovod Kropa - Kamna Gorica"/>
    <s v="8366"/>
    <s v="Lipnica, Osnovna šola Staneta Žagarja Lipnica, kuhinja, pipa"/>
    <d v="2026-02-03T00:00:00"/>
    <s v="Vonj"/>
    <s v="brez posebnosti"/>
    <m/>
    <s v="/"/>
    <s v="SKLADEN"/>
    <s v="februar"/>
    <s v="2026"/>
    <n v="1416"/>
    <n v="7"/>
    <n v="74"/>
    <x v="15"/>
    <x v="3"/>
    <x v="2"/>
    <x v="2"/>
  </r>
  <r>
    <n v="1503"/>
    <s v="30"/>
    <m/>
    <s v="Vodovod Kropa - Kamna Gorica"/>
    <s v="8366"/>
    <s v="Lipnica, Osnovna šola Staneta Žagarja Lipnica, kuhinja, pipa"/>
    <d v="2026-02-03T00:00:00"/>
    <s v="Escherichia coli"/>
    <s v="0"/>
    <s v="CFU/100 mL"/>
    <s v="0"/>
    <s v="SKLADEN"/>
    <s v="februar"/>
    <s v="2026"/>
    <n v="2027"/>
    <n v="8"/>
    <n v="84"/>
    <x v="15"/>
    <x v="3"/>
    <x v="3"/>
    <x v="3"/>
  </r>
  <r>
    <n v="1503"/>
    <s v="30"/>
    <m/>
    <s v="Vodovod Kropa - Kamna Gorica"/>
    <s v="8366"/>
    <s v="Lipnica, Osnovna šola Staneta Žagarja Lipnica, kuhinja, pipa"/>
    <d v="2026-02-03T00:00:00"/>
    <s v="Koliformne bakterije"/>
    <s v="0"/>
    <s v="CFU/100 mL"/>
    <s v="0"/>
    <s v="SKLADEN"/>
    <s v="februar"/>
    <s v="2026"/>
    <n v="2041"/>
    <n v="9"/>
    <n v="86"/>
    <x v="15"/>
    <x v="3"/>
    <x v="4"/>
    <x v="3"/>
  </r>
  <r>
    <n v="1503"/>
    <s v="30"/>
    <m/>
    <s v="Vodovod Kropa - Kamna Gorica"/>
    <s v="8366"/>
    <s v="Lipnica, Osnovna šola Staneta Žagarja Lipnica, kuhinja, pipa"/>
    <d v="2026-02-03T00:00:00"/>
    <s v="Število kolonij pri 22 °C"/>
    <s v="1"/>
    <s v="CFU/mL"/>
    <s v="100"/>
    <s v="SKLADEN"/>
    <s v="februar"/>
    <s v="2026"/>
    <n v="2067"/>
    <n v="15"/>
    <n v="89"/>
    <x v="15"/>
    <x v="3"/>
    <x v="5"/>
    <x v="35"/>
  </r>
  <r>
    <n v="1503"/>
    <s v="30"/>
    <m/>
    <s v="Vodovod Kropa - Kamna Gorica"/>
    <s v="8366"/>
    <s v="Lipnica, Osnovna šola Staneta Žagarja Lipnica, kuhinja, pipa"/>
    <d v="2026-02-03T00:00:00"/>
    <s v="Število kolonij pri 36 °C"/>
    <s v="1"/>
    <s v="CFU/mL"/>
    <s v="100"/>
    <s v="SKLADEN"/>
    <s v="februar"/>
    <s v="2026"/>
    <n v="2068"/>
    <n v="16"/>
    <n v="91"/>
    <x v="15"/>
    <x v="3"/>
    <x v="6"/>
    <x v="35"/>
  </r>
  <r>
    <n v="1503"/>
    <s v="30"/>
    <m/>
    <s v="Vodovod Kropa - Kamna Gorica"/>
    <s v="8367"/>
    <s v="Kropa, Vrtec Kropa, kuhinja, pipa"/>
    <d v="2026-02-03T00:00:00"/>
    <s v="Temperatura vode"/>
    <s v="6,4"/>
    <s v="°C"/>
    <s v="/"/>
    <s v="SKLADEN"/>
    <s v="februar"/>
    <s v="2026"/>
    <n v="430"/>
    <n v="1"/>
    <n v="23"/>
    <x v="16"/>
    <x v="3"/>
    <x v="0"/>
    <x v="36"/>
  </r>
  <r>
    <n v="1503"/>
    <s v="30"/>
    <m/>
    <s v="Vodovod Kropa - Kamna Gorica"/>
    <s v="8367"/>
    <s v="Kropa, Vrtec Kropa, kuhinja, pipa"/>
    <d v="2026-02-03T00:00:00"/>
    <s v="Klor-prosti"/>
    <s v="0,07"/>
    <s v="mg/L"/>
    <s v="/"/>
    <s v="SKLADEN"/>
    <s v="februar"/>
    <s v="2026"/>
    <n v="412"/>
    <n v="5"/>
    <n v="21"/>
    <x v="16"/>
    <x v="3"/>
    <x v="1"/>
    <x v="37"/>
  </r>
  <r>
    <n v="1503"/>
    <s v="30"/>
    <m/>
    <s v="Vodovod Kropa - Kamna Gorica"/>
    <s v="8367"/>
    <s v="Kropa, Vrtec Kropa, kuhinja, pipa"/>
    <d v="2026-02-03T00:00:00"/>
    <s v="Vonj"/>
    <s v="brez posebnosti"/>
    <m/>
    <s v="/"/>
    <s v="SKLADEN"/>
    <s v="februar"/>
    <s v="2026"/>
    <n v="1416"/>
    <n v="7"/>
    <n v="74"/>
    <x v="16"/>
    <x v="3"/>
    <x v="2"/>
    <x v="2"/>
  </r>
  <r>
    <n v="1503"/>
    <s v="30"/>
    <m/>
    <s v="Vodovod Kropa - Kamna Gorica"/>
    <s v="8367"/>
    <s v="Kropa, Vrtec Kropa, kuhinja, pipa"/>
    <d v="2026-02-03T00:00:00"/>
    <s v="Escherichia coli"/>
    <s v="0"/>
    <s v="CFU/100 mL"/>
    <s v="0"/>
    <s v="SKLADEN"/>
    <s v="februar"/>
    <s v="2026"/>
    <n v="2027"/>
    <n v="8"/>
    <n v="84"/>
    <x v="16"/>
    <x v="3"/>
    <x v="3"/>
    <x v="3"/>
  </r>
  <r>
    <n v="1503"/>
    <s v="30"/>
    <m/>
    <s v="Vodovod Kropa - Kamna Gorica"/>
    <s v="8367"/>
    <s v="Kropa, Vrtec Kropa, kuhinja, pipa"/>
    <d v="2026-02-03T00:00:00"/>
    <s v="Koliformne bakterije"/>
    <s v="0"/>
    <s v="CFU/100 mL"/>
    <s v="0"/>
    <s v="SKLADEN"/>
    <s v="februar"/>
    <s v="2026"/>
    <n v="2041"/>
    <n v="9"/>
    <n v="86"/>
    <x v="16"/>
    <x v="3"/>
    <x v="4"/>
    <x v="3"/>
  </r>
  <r>
    <n v="1503"/>
    <s v="30"/>
    <m/>
    <s v="Vodovod Kropa - Kamna Gorica"/>
    <s v="8367"/>
    <s v="Kropa, Vrtec Kropa, kuhinja, pipa"/>
    <d v="2026-02-03T00:00:00"/>
    <s v="Število kolonij pri 22 °C"/>
    <s v="0"/>
    <s v="CFU/mL"/>
    <s v="100"/>
    <s v="SKLADEN"/>
    <s v="februar"/>
    <s v="2026"/>
    <n v="2067"/>
    <n v="15"/>
    <n v="89"/>
    <x v="16"/>
    <x v="3"/>
    <x v="5"/>
    <x v="4"/>
  </r>
  <r>
    <n v="1503"/>
    <s v="30"/>
    <m/>
    <s v="Vodovod Kropa - Kamna Gorica"/>
    <s v="8367"/>
    <s v="Kropa, Vrtec Kropa, kuhinja, pipa"/>
    <d v="2026-02-03T00:00:00"/>
    <s v="Število kolonij pri 36 °C"/>
    <s v="0"/>
    <s v="CFU/mL"/>
    <s v="100"/>
    <s v="SKLADEN"/>
    <s v="februar"/>
    <s v="2026"/>
    <n v="2068"/>
    <n v="16"/>
    <n v="91"/>
    <x v="16"/>
    <x v="3"/>
    <x v="6"/>
    <x v="4"/>
  </r>
  <r>
    <n v="1502"/>
    <s v="20"/>
    <s v="100"/>
    <s v="Vodovod Radovljica"/>
    <s v="8695"/>
    <s v="prometna in komunalna infrastruktura za OPPN Zapuže, obnovljen vodovod odsek A (PEHD 110, 220 m) in odsek B (PEHD 110, 125 m, PEHD 90, 6 m) "/>
    <d v="2026-02-02T00:00:00"/>
    <s v="Temperatura vode"/>
    <s v="5,4"/>
    <s v="°C"/>
    <s v="/"/>
    <s v="SKLADEN"/>
    <s v="februar"/>
    <s v="2026"/>
    <n v="430"/>
    <n v="1"/>
    <n v="23"/>
    <x v="17"/>
    <x v="0"/>
    <x v="0"/>
    <x v="6"/>
  </r>
  <r>
    <n v="1502"/>
    <s v="20"/>
    <s v="100"/>
    <s v="Vodovod Radovljica"/>
    <s v="8695"/>
    <s v="prometna in komunalna infrastruktura za OPPN Zapuže, obnovljen vodovod odsek A (PEHD 110, 220 m) in odsek B (PEHD 110, 125 m, PEHD 90, 6 m) "/>
    <d v="2026-02-02T00:00:00"/>
    <s v="Klor-prosti"/>
    <s v="&lt;0.04"/>
    <s v="mg/L"/>
    <s v="/"/>
    <s v="SKLADEN"/>
    <s v="februar"/>
    <s v="2026"/>
    <n v="412"/>
    <n v="5"/>
    <n v="21"/>
    <x v="17"/>
    <x v="0"/>
    <x v="1"/>
    <x v="1"/>
  </r>
  <r>
    <n v="1502"/>
    <s v="20"/>
    <s v="100"/>
    <s v="Vodovod Radovljica"/>
    <s v="8695"/>
    <s v="prometna in komunalna infrastruktura za OPPN Zapuže, obnovljen vodovod odsek A (PEHD 110, 220 m) in odsek B (PEHD 110, 125 m, PEHD 90, 6 m) "/>
    <d v="2026-02-02T00:00:00"/>
    <s v="Vonj"/>
    <s v="brez posebnosti"/>
    <m/>
    <s v="/"/>
    <s v="SKLADEN"/>
    <s v="februar"/>
    <s v="2026"/>
    <n v="1416"/>
    <n v="7"/>
    <n v="74"/>
    <x v="17"/>
    <x v="0"/>
    <x v="2"/>
    <x v="2"/>
  </r>
  <r>
    <n v="1502"/>
    <s v="20"/>
    <s v="100"/>
    <s v="Vodovod Radovljica"/>
    <s v="8695"/>
    <s v="prometna in komunalna infrastruktura za OPPN Zapuže, obnovljen vodovod odsek A (PEHD 110, 220 m) in odsek B (PEHD 110, 125 m, PEHD 90, 6 m) "/>
    <d v="2026-02-02T00:00:00"/>
    <s v="Escherichia coli"/>
    <s v="0"/>
    <s v="CFU/100 mL"/>
    <s v="0"/>
    <s v="SKLADEN"/>
    <s v="februar"/>
    <s v="2026"/>
    <n v="2027"/>
    <n v="8"/>
    <n v="84"/>
    <x v="17"/>
    <x v="0"/>
    <x v="3"/>
    <x v="3"/>
  </r>
  <r>
    <n v="1502"/>
    <s v="20"/>
    <s v="100"/>
    <s v="Vodovod Radovljica"/>
    <s v="8695"/>
    <s v="prometna in komunalna infrastruktura za OPPN Zapuže, obnovljen vodovod odsek A (PEHD 110, 220 m) in odsek B (PEHD 110, 125 m, PEHD 90, 6 m) "/>
    <d v="2026-02-02T00:00:00"/>
    <s v="Koliformne bakterije"/>
    <s v="0"/>
    <s v="CFU/100 mL"/>
    <s v="0"/>
    <s v="SKLADEN"/>
    <s v="februar"/>
    <s v="2026"/>
    <n v="2041"/>
    <n v="9"/>
    <n v="86"/>
    <x v="17"/>
    <x v="0"/>
    <x v="4"/>
    <x v="3"/>
  </r>
  <r>
    <n v="1502"/>
    <s v="20"/>
    <s v="100"/>
    <s v="Vodovod Radovljica"/>
    <s v="8695"/>
    <s v="prometna in komunalna infrastruktura za OPPN Zapuže, obnovljen vodovod odsek A (PEHD 110, 220 m) in odsek B (PEHD 110, 125 m, PEHD 90, 6 m) "/>
    <d v="2026-02-02T00:00:00"/>
    <s v="Enterokoki"/>
    <s v="0"/>
    <s v="CFU/100 mL"/>
    <s v="0"/>
    <s v="SKLADEN"/>
    <s v="februar"/>
    <s v="2026"/>
    <n v="2025"/>
    <n v="10"/>
    <n v="82"/>
    <x v="17"/>
    <x v="0"/>
    <x v="26"/>
    <x v="3"/>
  </r>
  <r>
    <n v="1502"/>
    <s v="20"/>
    <s v="100"/>
    <s v="Vodovod Radovljica"/>
    <s v="8695"/>
    <s v="prometna in komunalna infrastruktura za OPPN Zapuže, obnovljen vodovod odsek A (PEHD 110, 220 m) in odsek B (PEHD 110, 125 m, PEHD 90, 6 m) "/>
    <d v="2026-02-02T00:00:00"/>
    <s v="Število kolonij pri 22 °C"/>
    <s v="0"/>
    <s v="CFU/mL"/>
    <s v="100"/>
    <s v="SKLADEN"/>
    <s v="februar"/>
    <s v="2026"/>
    <n v="2067"/>
    <n v="15"/>
    <n v="89"/>
    <x v="17"/>
    <x v="0"/>
    <x v="5"/>
    <x v="4"/>
  </r>
  <r>
    <n v="1502"/>
    <s v="20"/>
    <s v="100"/>
    <s v="Vodovod Radovljica"/>
    <s v="8695"/>
    <s v="prometna in komunalna infrastruktura za OPPN Zapuže, obnovljen vodovod odsek A (PEHD 110, 220 m) in odsek B (PEHD 110, 125 m, PEHD 90, 6 m) "/>
    <d v="2026-02-02T00:00:00"/>
    <s v="Število kolonij pri 36 °C"/>
    <s v="0"/>
    <s v="CFU/mL"/>
    <s v="100"/>
    <s v="SKLADEN"/>
    <s v="februar"/>
    <s v="2026"/>
    <n v="2068"/>
    <n v="16"/>
    <n v="91"/>
    <x v="17"/>
    <x v="0"/>
    <x v="6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28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0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11">
        <item m="1" x="497"/>
        <item m="1" x="506"/>
        <item m="1" x="503"/>
        <item m="1" x="491"/>
        <item m="1" x="492"/>
        <item m="1" x="490"/>
        <item m="1" x="498"/>
        <item m="1" x="509"/>
        <item m="1" x="499"/>
        <item m="1" x="500"/>
        <item m="1" x="502"/>
        <item m="1" x="489"/>
        <item m="1" x="493"/>
        <item m="1" x="508"/>
        <item m="1" x="505"/>
        <item m="1" x="495"/>
        <item m="1" x="504"/>
        <item m="1" x="507"/>
        <item m="1" x="501"/>
        <item m="1" x="494"/>
        <item m="1" x="496"/>
        <item m="1" x="451"/>
        <item m="1" x="452"/>
        <item m="1" x="453"/>
        <item m="1" x="454"/>
        <item m="1" x="455"/>
        <item m="1" x="456"/>
        <item m="1" x="457"/>
        <item m="1" x="458"/>
        <item m="1" x="459"/>
        <item m="1" x="460"/>
        <item m="1" x="461"/>
        <item m="1" x="462"/>
        <item m="1" x="463"/>
        <item m="1" x="464"/>
        <item m="1" x="444"/>
        <item m="1" x="445"/>
        <item m="1" x="446"/>
        <item m="1" x="447"/>
        <item m="1" x="448"/>
        <item m="1" x="449"/>
        <item m="1" x="450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24"/>
        <item m="1" x="425"/>
        <item m="1" x="426"/>
        <item m="1" x="480"/>
        <item m="1" x="481"/>
        <item m="1" x="482"/>
        <item m="1" x="483"/>
        <item m="1" x="484"/>
        <item m="1" x="488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65"/>
        <item m="1" x="466"/>
        <item m="1" x="478"/>
        <item m="1" x="479"/>
        <item m="1" x="485"/>
        <item m="1" x="486"/>
        <item m="1" x="487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sd="0" m="1" x="90"/>
        <item sd="0" m="1" x="91"/>
        <item sd="0" m="1" x="92"/>
        <item sd="0" m="1" x="93"/>
        <item sd="0" m="1" x="94"/>
        <item sd="0" m="1" x="95"/>
        <item sd="0" m="1" x="96"/>
        <item sd="0" m="1" x="97"/>
        <item sd="0" m="1" x="98"/>
        <item sd="0" m="1" x="99"/>
        <item sd="0" m="1" x="100"/>
        <item sd="0" m="1" x="101"/>
        <item sd="0" m="1" x="102"/>
        <item sd="0" m="1" x="103"/>
        <item sd="0" m="1" x="104"/>
        <item sd="0" m="1" x="105"/>
        <item sd="0" m="1" x="10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36"/>
        <item m="1" x="37"/>
        <item m="1" x="38"/>
        <item m="1" x="39"/>
        <item m="1" x="40"/>
        <item m="1" x="41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1"/>
        <item sd="0" x="0"/>
        <item sd="0" x="3"/>
        <item sd="0" m="1" x="5"/>
        <item sd="0" x="2"/>
        <item sd="0" m="1" x="4"/>
        <item t="default"/>
      </items>
    </pivotField>
    <pivotField axis="axisRow" showAll="0">
      <items count="293">
        <item m="1" x="117"/>
        <item m="1" x="118"/>
        <item m="1" x="120"/>
        <item m="1" x="121"/>
        <item m="1" x="114"/>
        <item m="1" x="124"/>
        <item m="1" x="109"/>
        <item m="1" x="185"/>
        <item m="1" x="107"/>
        <item m="1" x="110"/>
        <item m="1" x="115"/>
        <item m="1" x="187"/>
        <item m="1" x="126"/>
        <item m="1" x="127"/>
        <item m="1" x="122"/>
        <item m="1" x="113"/>
        <item m="1" x="188"/>
        <item m="1" x="111"/>
        <item m="1" x="112"/>
        <item m="1" x="105"/>
        <item m="1" x="106"/>
        <item m="1" x="116"/>
        <item m="1" x="119"/>
        <item m="1" x="123"/>
        <item m="1" x="108"/>
        <item m="1" x="268"/>
        <item m="1" x="266"/>
        <item m="1" x="264"/>
        <item m="1" x="275"/>
        <item m="1" x="271"/>
        <item m="1" x="251"/>
        <item m="1" x="272"/>
        <item m="1" x="259"/>
        <item m="1" x="278"/>
        <item m="1" x="279"/>
        <item m="1" x="283"/>
        <item m="1" x="255"/>
        <item m="1" x="256"/>
        <item m="1" x="289"/>
        <item m="1" x="287"/>
        <item m="1" x="263"/>
        <item m="1" x="291"/>
        <item m="1" x="258"/>
        <item m="1" x="286"/>
        <item m="1" x="280"/>
        <item m="1" x="282"/>
        <item m="1" x="276"/>
        <item m="1" x="288"/>
        <item m="1" x="285"/>
        <item m="1" x="253"/>
        <item m="1" x="284"/>
        <item m="1" x="257"/>
        <item m="1" x="265"/>
        <item m="1" x="274"/>
        <item m="1" x="252"/>
        <item m="1" x="273"/>
        <item m="1" x="261"/>
        <item m="1" x="277"/>
        <item m="1" x="281"/>
        <item m="1" x="270"/>
        <item m="1" x="260"/>
        <item m="1" x="290"/>
        <item m="1" x="269"/>
        <item m="1" x="262"/>
        <item m="1" x="267"/>
        <item m="1" x="254"/>
        <item m="1" x="227"/>
        <item m="1" x="225"/>
        <item m="1" x="223"/>
        <item m="1" x="234"/>
        <item m="1" x="230"/>
        <item m="1" x="214"/>
        <item m="1" x="215"/>
        <item m="1" x="210"/>
        <item m="1" x="231"/>
        <item m="1" x="218"/>
        <item m="1" x="237"/>
        <item m="1" x="238"/>
        <item m="1" x="242"/>
        <item m="1" x="217"/>
        <item m="1" x="248"/>
        <item m="1" x="246"/>
        <item m="1" x="222"/>
        <item m="1" x="250"/>
        <item m="1" x="245"/>
        <item m="1" x="239"/>
        <item m="1" x="241"/>
        <item m="1" x="235"/>
        <item m="1" x="247"/>
        <item m="1" x="244"/>
        <item m="1" x="212"/>
        <item m="1" x="220"/>
        <item m="1" x="243"/>
        <item m="1" x="216"/>
        <item m="1" x="224"/>
        <item m="1" x="233"/>
        <item m="1" x="211"/>
        <item m="1" x="232"/>
        <item m="1" x="236"/>
        <item m="1" x="240"/>
        <item m="1" x="229"/>
        <item m="1" x="219"/>
        <item m="1" x="249"/>
        <item m="1" x="228"/>
        <item m="1" x="221"/>
        <item m="1" x="226"/>
        <item m="1" x="213"/>
        <item m="1" x="125"/>
        <item m="1" x="206"/>
        <item m="1" x="207"/>
        <item m="1" x="208"/>
        <item m="1" x="209"/>
        <item m="1" x="203"/>
        <item m="1" x="204"/>
        <item m="1" x="205"/>
        <item m="1" x="201"/>
        <item m="1" x="202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6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x="0"/>
        <item m="1" x="98"/>
        <item x="1"/>
        <item x="2"/>
        <item x="3"/>
        <item x="4"/>
        <item x="5"/>
        <item x="6"/>
        <item x="7"/>
        <item x="8"/>
        <item x="9"/>
        <item x="13"/>
        <item x="14"/>
        <item x="15"/>
        <item x="18"/>
        <item x="19"/>
        <item x="20"/>
        <item x="21"/>
        <item x="22"/>
        <item x="26"/>
        <item x="27"/>
        <item x="16"/>
        <item x="17"/>
        <item m="1" x="103"/>
        <item m="1" x="104"/>
        <item x="10"/>
        <item x="11"/>
        <item x="12"/>
        <item m="1" x="100"/>
        <item m="1" x="101"/>
        <item m="1" x="102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9"/>
        <item x="23"/>
        <item x="24"/>
        <item x="25"/>
        <item t="default"/>
      </items>
    </pivotField>
    <pivotField axis="axisRow" showAll="0">
      <items count="449">
        <item m="1" x="424"/>
        <item m="1" x="422"/>
        <item m="1" x="420"/>
        <item m="1" x="431"/>
        <item m="1" x="427"/>
        <item m="1" x="411"/>
        <item m="1" x="412"/>
        <item m="1" x="407"/>
        <item m="1" x="428"/>
        <item m="1" x="415"/>
        <item m="1" x="434"/>
        <item m="1" x="435"/>
        <item m="1" x="439"/>
        <item m="1" x="414"/>
        <item m="1" x="445"/>
        <item m="1" x="443"/>
        <item m="1" x="419"/>
        <item m="1" x="447"/>
        <item m="1" x="442"/>
        <item m="1" x="436"/>
        <item m="1" x="438"/>
        <item m="1" x="432"/>
        <item m="1" x="444"/>
        <item m="1" x="441"/>
        <item m="1" x="409"/>
        <item m="1" x="417"/>
        <item m="1" x="440"/>
        <item m="1" x="413"/>
        <item m="1" x="421"/>
        <item m="1" x="430"/>
        <item m="1" x="408"/>
        <item m="1" x="429"/>
        <item m="1" x="433"/>
        <item m="1" x="437"/>
        <item m="1" x="426"/>
        <item m="1" x="416"/>
        <item m="1" x="446"/>
        <item m="1" x="425"/>
        <item m="1" x="418"/>
        <item m="1" x="423"/>
        <item m="1" x="410"/>
        <item m="1" x="125"/>
        <item m="1" x="144"/>
        <item m="1" x="179"/>
        <item m="1" x="107"/>
        <item x="3"/>
        <item x="4"/>
        <item m="1" x="43"/>
        <item x="35"/>
        <item x="12"/>
        <item x="8"/>
        <item x="32"/>
        <item x="29"/>
        <item m="1" x="63"/>
        <item x="18"/>
        <item m="1" x="399"/>
        <item x="21"/>
        <item m="1" x="164"/>
        <item m="1" x="400"/>
        <item m="1" x="48"/>
        <item m="1" x="126"/>
        <item x="17"/>
        <item m="1" x="289"/>
        <item m="1" x="78"/>
        <item m="1" x="401"/>
        <item x="19"/>
        <item m="1" x="274"/>
        <item m="1" x="136"/>
        <item m="1" x="339"/>
        <item m="1" x="276"/>
        <item m="1" x="153"/>
        <item m="1" x="402"/>
        <item m="1" x="403"/>
        <item m="1" x="261"/>
        <item x="0"/>
        <item m="1" x="173"/>
        <item m="1" x="51"/>
        <item m="1" x="41"/>
        <item m="1" x="183"/>
        <item m="1" x="182"/>
        <item m="1" x="49"/>
        <item m="1" x="170"/>
        <item m="1" x="171"/>
        <item m="1" x="110"/>
        <item m="1" x="176"/>
        <item m="1" x="77"/>
        <item m="1" x="62"/>
        <item m="1" x="123"/>
        <item m="1" x="128"/>
        <item m="1" x="61"/>
        <item m="1" x="54"/>
        <item m="1" x="290"/>
        <item m="1" x="58"/>
        <item m="1" x="66"/>
        <item m="1" x="262"/>
        <item m="1" x="398"/>
        <item x="30"/>
        <item m="1" x="342"/>
        <item m="1" x="314"/>
        <item x="2"/>
        <item m="1" x="405"/>
        <item x="33"/>
        <item m="1" x="315"/>
        <item m="1" x="141"/>
        <item m="1" x="406"/>
        <item m="1" x="316"/>
        <item x="34"/>
        <item m="1" x="142"/>
        <item m="1" x="127"/>
        <item m="1" x="45"/>
        <item m="1" x="38"/>
        <item m="1" x="168"/>
        <item m="1" x="318"/>
        <item m="1" x="281"/>
        <item m="1" x="204"/>
        <item x="36"/>
        <item m="1" x="404"/>
        <item m="1" x="184"/>
        <item m="1" x="108"/>
        <item m="1" x="177"/>
        <item m="1" x="310"/>
        <item m="1" x="76"/>
        <item m="1" x="111"/>
        <item m="1" x="68"/>
        <item m="1" x="373"/>
        <item m="1" x="374"/>
        <item m="1" x="375"/>
        <item m="1" x="376"/>
        <item m="1" x="377"/>
        <item m="1" x="279"/>
        <item m="1" x="378"/>
        <item m="1" x="104"/>
        <item m="1" x="187"/>
        <item m="1" x="379"/>
        <item m="1" x="380"/>
        <item m="1" x="381"/>
        <item m="1" x="254"/>
        <item m="1" x="382"/>
        <item m="1" x="277"/>
        <item m="1" x="280"/>
        <item m="1" x="185"/>
        <item m="1" x="213"/>
        <item m="1" x="175"/>
        <item m="1" x="212"/>
        <item m="1" x="210"/>
        <item m="1" x="311"/>
        <item m="1" x="188"/>
        <item m="1" x="215"/>
        <item m="1" x="383"/>
        <item m="1" x="216"/>
        <item m="1" x="174"/>
        <item m="1" x="207"/>
        <item m="1" x="214"/>
        <item m="1" x="129"/>
        <item m="1" x="272"/>
        <item m="1" x="191"/>
        <item m="1" x="384"/>
        <item m="1" x="81"/>
        <item m="1" x="265"/>
        <item m="1" x="94"/>
        <item m="1" x="293"/>
        <item m="1" x="266"/>
        <item m="1" x="385"/>
        <item m="1" x="263"/>
        <item m="1" x="386"/>
        <item m="1" x="387"/>
        <item m="1" x="388"/>
        <item m="1" x="172"/>
        <item m="1" x="389"/>
        <item m="1" x="317"/>
        <item m="1" x="390"/>
        <item m="1" x="391"/>
        <item m="1" x="273"/>
        <item m="1" x="169"/>
        <item m="1" x="304"/>
        <item m="1" x="392"/>
        <item m="1" x="46"/>
        <item m="1" x="42"/>
        <item m="1" x="393"/>
        <item m="1" x="394"/>
        <item m="1" x="395"/>
        <item m="1" x="161"/>
        <item m="1" x="396"/>
        <item m="1" x="193"/>
        <item m="1" x="59"/>
        <item x="26"/>
        <item m="1" x="397"/>
        <item m="1" x="346"/>
        <item m="1" x="163"/>
        <item m="1" x="71"/>
        <item m="1" x="209"/>
        <item m="1" x="347"/>
        <item m="1" x="208"/>
        <item m="1" x="243"/>
        <item m="1" x="181"/>
        <item m="1" x="301"/>
        <item m="1" x="348"/>
        <item m="1" x="338"/>
        <item m="1" x="137"/>
        <item m="1" x="349"/>
        <item m="1" x="253"/>
        <item m="1" x="105"/>
        <item m="1" x="350"/>
        <item m="1" x="351"/>
        <item m="1" x="352"/>
        <item m="1" x="47"/>
        <item m="1" x="353"/>
        <item m="1" x="354"/>
        <item m="1" x="355"/>
        <item m="1" x="356"/>
        <item m="1" x="156"/>
        <item m="1" x="357"/>
        <item m="1" x="358"/>
        <item m="1" x="359"/>
        <item m="1" x="360"/>
        <item m="1" x="147"/>
        <item m="1" x="361"/>
        <item m="1" x="362"/>
        <item m="1" x="363"/>
        <item m="1" x="55"/>
        <item m="1" x="50"/>
        <item m="1" x="364"/>
        <item m="1" x="365"/>
        <item m="1" x="106"/>
        <item m="1" x="366"/>
        <item m="1" x="367"/>
        <item m="1" x="368"/>
        <item m="1" x="121"/>
        <item m="1" x="369"/>
        <item m="1" x="241"/>
        <item m="1" x="370"/>
        <item m="1" x="240"/>
        <item x="37"/>
        <item m="1" x="371"/>
        <item m="1" x="372"/>
        <item m="1" x="56"/>
        <item m="1" x="231"/>
        <item m="1" x="319"/>
        <item m="1" x="320"/>
        <item m="1" x="321"/>
        <item m="1" x="323"/>
        <item m="1" x="322"/>
        <item m="1" x="324"/>
        <item m="1" x="325"/>
        <item m="1" x="327"/>
        <item m="1" x="326"/>
        <item m="1" x="328"/>
        <item m="1" x="329"/>
        <item m="1" x="330"/>
        <item m="1" x="332"/>
        <item m="1" x="331"/>
        <item m="1" x="333"/>
        <item m="1" x="334"/>
        <item m="1" x="122"/>
        <item m="1" x="84"/>
        <item m="1" x="85"/>
        <item m="1" x="86"/>
        <item m="1" x="225"/>
        <item m="1" x="251"/>
        <item m="1" x="88"/>
        <item m="1" x="335"/>
        <item m="1" x="89"/>
        <item m="1" x="90"/>
        <item m="1" x="91"/>
        <item m="1" x="92"/>
        <item m="1" x="336"/>
        <item m="1" x="337"/>
        <item m="1" x="93"/>
        <item x="15"/>
        <item m="1" x="340"/>
        <item m="1" x="150"/>
        <item m="1" x="341"/>
        <item m="1" x="97"/>
        <item m="1" x="233"/>
        <item m="1" x="343"/>
        <item m="1" x="344"/>
        <item m="1" x="345"/>
        <item x="27"/>
        <item x="5"/>
        <item m="1" x="154"/>
        <item m="1" x="180"/>
        <item m="1" x="80"/>
        <item m="1" x="294"/>
        <item m="1" x="140"/>
        <item m="1" x="119"/>
        <item m="1" x="162"/>
        <item x="24"/>
        <item m="1" x="291"/>
        <item m="1" x="148"/>
        <item m="1" x="292"/>
        <item m="1" x="259"/>
        <item m="1" x="295"/>
        <item m="1" x="296"/>
        <item m="1" x="297"/>
        <item m="1" x="298"/>
        <item m="1" x="299"/>
        <item m="1" x="285"/>
        <item m="1" x="300"/>
        <item m="1" x="158"/>
        <item m="1" x="143"/>
        <item m="1" x="302"/>
        <item m="1" x="303"/>
        <item x="20"/>
        <item m="1" x="305"/>
        <item m="1" x="306"/>
        <item m="1" x="307"/>
        <item m="1" x="248"/>
        <item m="1" x="308"/>
        <item m="1" x="82"/>
        <item m="1" x="151"/>
        <item m="1" x="197"/>
        <item m="1" x="309"/>
        <item m="1" x="40"/>
        <item m="1" x="312"/>
        <item m="1" x="313"/>
        <item m="1" x="287"/>
        <item m="1" x="288"/>
        <item m="1" x="57"/>
        <item m="1" x="124"/>
        <item m="1" x="201"/>
        <item m="1" x="257"/>
        <item m="1" x="267"/>
        <item m="1" x="268"/>
        <item m="1" x="246"/>
        <item m="1" x="269"/>
        <item m="1" x="270"/>
        <item m="1" x="271"/>
        <item m="1" x="275"/>
        <item x="9"/>
        <item m="1" x="220"/>
        <item m="1" x="278"/>
        <item m="1" x="87"/>
        <item m="1" x="224"/>
        <item m="1" x="44"/>
        <item m="1" x="282"/>
        <item x="14"/>
        <item m="1" x="283"/>
        <item m="1" x="284"/>
        <item m="1" x="264"/>
        <item m="1" x="286"/>
        <item x="25"/>
        <item m="1" x="255"/>
        <item m="1" x="256"/>
        <item m="1" x="258"/>
        <item m="1" x="260"/>
        <item m="1" x="139"/>
        <item m="1" x="96"/>
        <item m="1" x="228"/>
        <item m="1" x="229"/>
        <item m="1" x="230"/>
        <item m="1" x="232"/>
        <item m="1" x="223"/>
        <item m="1" x="234"/>
        <item m="1" x="235"/>
        <item m="1" x="236"/>
        <item m="1" x="237"/>
        <item m="1" x="238"/>
        <item m="1" x="239"/>
        <item m="1" x="242"/>
        <item m="1" x="102"/>
        <item m="1" x="244"/>
        <item m="1" x="245"/>
        <item m="1" x="247"/>
        <item m="1" x="218"/>
        <item m="1" x="221"/>
        <item m="1" x="222"/>
        <item m="1" x="249"/>
        <item m="1" x="250"/>
        <item m="1" x="226"/>
        <item m="1" x="252"/>
        <item m="1" x="211"/>
        <item m="1" x="69"/>
        <item m="1" x="217"/>
        <item m="1" x="219"/>
        <item m="1" x="202"/>
        <item m="1" x="227"/>
        <item m="1" x="64"/>
        <item m="1" x="186"/>
        <item m="1" x="189"/>
        <item m="1" x="190"/>
        <item m="1" x="192"/>
        <item m="1" x="194"/>
        <item m="1" x="135"/>
        <item m="1" x="195"/>
        <item m="1" x="138"/>
        <item m="1" x="196"/>
        <item m="1" x="109"/>
        <item m="1" x="198"/>
        <item m="1" x="199"/>
        <item m="1" x="200"/>
        <item m="1" x="203"/>
        <item m="1" x="205"/>
        <item m="1" x="206"/>
        <item m="1" x="130"/>
        <item m="1" x="178"/>
        <item m="1" x="159"/>
        <item m="1" x="160"/>
        <item m="1" x="52"/>
        <item m="1" x="165"/>
        <item m="1" x="166"/>
        <item m="1" x="167"/>
        <item m="1" x="145"/>
        <item m="1" x="146"/>
        <item m="1" x="149"/>
        <item m="1" x="152"/>
        <item m="1" x="155"/>
        <item m="1" x="157"/>
        <item m="1" x="131"/>
        <item m="1" x="132"/>
        <item m="1" x="133"/>
        <item m="1" x="134"/>
        <item x="1"/>
        <item m="1" x="112"/>
        <item m="1" x="113"/>
        <item m="1" x="114"/>
        <item m="1" x="115"/>
        <item x="23"/>
        <item m="1" x="116"/>
        <item m="1" x="117"/>
        <item m="1" x="118"/>
        <item m="1" x="120"/>
        <item m="1" x="101"/>
        <item m="1" x="39"/>
        <item m="1" x="67"/>
        <item m="1" x="103"/>
        <item m="1" x="70"/>
        <item m="1" x="72"/>
        <item m="1" x="73"/>
        <item m="1" x="74"/>
        <item m="1" x="75"/>
        <item m="1" x="79"/>
        <item m="1" x="83"/>
        <item m="1" x="95"/>
        <item m="1" x="98"/>
        <item m="1" x="99"/>
        <item m="1" x="100"/>
        <item m="1" x="60"/>
        <item m="1" x="65"/>
        <item x="31"/>
        <item x="7"/>
        <item m="1" x="53"/>
        <item x="6"/>
        <item x="10"/>
        <item x="11"/>
        <item x="13"/>
        <item x="16"/>
        <item x="22"/>
        <item x="28"/>
        <item t="default"/>
      </items>
    </pivotField>
  </pivotFields>
  <rowFields count="4">
    <field x="18"/>
    <field x="17"/>
    <field x="19"/>
    <field x="20"/>
  </rowFields>
  <rowItems count="5">
    <i>
      <x v="37"/>
    </i>
    <i>
      <x v="38"/>
    </i>
    <i>
      <x v="39"/>
    </i>
    <i>
      <x v="41"/>
    </i>
    <i t="grand">
      <x/>
    </i>
  </rowItems>
  <colItems count="1">
    <i/>
  </colItems>
  <formats count="18">
    <format dxfId="181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80">
      <pivotArea dataOnly="0" labelOnly="1" fieldPosition="0">
        <references count="1">
          <reference field="20" count="0"/>
        </references>
      </pivotArea>
    </format>
    <format dxfId="179">
      <pivotArea dataOnly="0" labelOnly="1" fieldPosition="0">
        <references count="1">
          <reference field="17" count="0"/>
        </references>
      </pivotArea>
    </format>
    <format dxfId="178">
      <pivotArea dataOnly="0" labelOnly="1" fieldPosition="0">
        <references count="1">
          <reference field="17" count="0"/>
        </references>
      </pivotArea>
    </format>
    <format dxfId="177">
      <pivotArea dataOnly="0" labelOnly="1" fieldPosition="0">
        <references count="1">
          <reference field="19" count="0"/>
        </references>
      </pivotArea>
    </format>
    <format dxfId="176">
      <pivotArea dataOnly="0" labelOnly="1" fieldPosition="0">
        <references count="1">
          <reference field="20" count="0"/>
        </references>
      </pivotArea>
    </format>
    <format dxfId="175">
      <pivotArea dataOnly="0" labelOnly="1" fieldPosition="0">
        <references count="1">
          <reference field="17" count="0"/>
        </references>
      </pivotArea>
    </format>
    <format dxfId="174">
      <pivotArea dataOnly="0" labelOnly="1" fieldPosition="0">
        <references count="1">
          <reference field="17" count="0"/>
        </references>
      </pivotArea>
    </format>
    <format dxfId="173">
      <pivotArea dataOnly="0" labelOnly="1" fieldPosition="0">
        <references count="1">
          <reference field="18" count="0"/>
        </references>
      </pivotArea>
    </format>
    <format dxfId="172">
      <pivotArea dataOnly="0" labelOnly="1" fieldPosition="0">
        <references count="1">
          <reference field="18" count="0"/>
        </references>
      </pivotArea>
    </format>
    <format dxfId="171">
      <pivotArea dataOnly="0" labelOnly="1" fieldPosition="0">
        <references count="1">
          <reference field="18" count="0"/>
        </references>
      </pivotArea>
    </format>
    <format dxfId="170">
      <pivotArea type="all" dataOnly="0" outline="0" fieldPosition="0"/>
    </format>
    <format dxfId="169">
      <pivotArea field="18" type="button" dataOnly="0" labelOnly="1" outline="0" axis="axisRow" fieldPosition="0"/>
    </format>
    <format dxfId="168">
      <pivotArea dataOnly="0" labelOnly="1" grandRow="1" outline="0" fieldPosition="0"/>
    </format>
    <format dxfId="167">
      <pivotArea dataOnly="0" labelOnly="1" fieldPosition="0">
        <references count="1">
          <reference field="18" count="0"/>
        </references>
      </pivotArea>
    </format>
    <format dxfId="166">
      <pivotArea dataOnly="0" labelOnly="1" fieldPosition="0">
        <references count="1">
          <reference field="19" count="0"/>
        </references>
      </pivotArea>
    </format>
    <format dxfId="165">
      <pivotArea dataOnly="0" labelOnly="1" grandRow="1" outline="0" fieldPosition="0"/>
    </format>
    <format dxfId="16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B7FAF-F527-48F8-A5B8-C0A59CE150EF}" autoFormatId="16" applyNumberFormats="0" applyBorderFormats="0" applyFontFormats="0" applyPatternFormats="0" applyAlignmentFormats="0" applyWidthHeightFormats="0">
  <queryTableRefresh nextId="28" unboundColumnsRight="4">
    <queryTableFields count="21">
      <queryTableField id="1" name="Koda_podsistema" tableColumnId="1"/>
      <queryTableField id="19" name="Koda_podsistema_obmocje" tableColumnId="15"/>
      <queryTableField id="20" name="Koda_podsistema_MVR" tableColumnId="16"/>
      <queryTableField id="2" name="Obmocje" tableColumnId="2"/>
      <queryTableField id="3" name="LabSt" tableColumnId="3"/>
      <queryTableField id="4" name="MestoOdvzema" tableColumnId="4"/>
      <queryTableField id="5" name="DatumOdvzema" tableColumnId="5"/>
      <queryTableField id="6" name="Parameter" tableColumnId="6"/>
      <queryTableField id="7" name="Rezultat" tableColumnId="7"/>
      <queryTableField id="8" name="Enota" tableColumnId="8"/>
      <queryTableField id="9" name="MejnaVrednost" tableColumnId="9"/>
      <queryTableField id="10" name="Ocena" tableColumnId="10"/>
      <queryTableField id="23" name="Mesec" tableColumnId="17"/>
      <queryTableField id="24" name="Leto" tableColumnId="18"/>
      <queryTableField id="25" name="sifra_prameter" tableColumnId="19"/>
      <queryTableField id="26" name="ID_zap_KR" tableColumnId="20"/>
      <queryTableField id="27" name="ID_zap" tableColumnId="21"/>
      <queryTableField id="15" dataBound="0" tableColumnId="14"/>
      <queryTableField id="12" dataBound="0" tableColumnId="12"/>
      <queryTableField id="13" dataBound="0" tableColumnId="13"/>
      <queryTableField id="14" dataBound="0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146" tableType="queryTable" totalsRowShown="0" headerRowDxfId="163" dataDxfId="162">
  <autoFilter ref="A1:U146" xr:uid="{94DEE1E2-EEB5-4C26-B9E2-29CA4F235033}"/>
  <sortState xmlns:xlrd2="http://schemas.microsoft.com/office/spreadsheetml/2017/richdata2" ref="A2:U146">
    <sortCondition ref="E2:E146"/>
    <sortCondition ref="P2:P146"/>
    <sortCondition ref="Q2:Q146"/>
    <sortCondition ref="O2:O146"/>
  </sortState>
  <tableColumns count="21">
    <tableColumn id="1" xr3:uid="{13B6DD4C-1DFB-4189-9716-928FB5D43DC6}" uniqueName="1" name="Koda_podsistema" queryTableFieldId="1" dataDxfId="161"/>
    <tableColumn id="15" xr3:uid="{77E7551D-6207-4B47-BF00-DEF0BE8F0131}" uniqueName="15" name="Koda_podsistema_obmocje" queryTableFieldId="19" dataDxfId="160"/>
    <tableColumn id="16" xr3:uid="{EEC02271-0B73-4305-BF98-28545288D6EC}" uniqueName="16" name="Koda_podsistema_MVR" queryTableFieldId="20" dataDxfId="159"/>
    <tableColumn id="2" xr3:uid="{EBF96D3C-CE00-433D-8E33-E7546CC51F9A}" uniqueName="2" name="Obmocje" queryTableFieldId="2" dataDxfId="158"/>
    <tableColumn id="3" xr3:uid="{7303184A-2B8A-41F9-879E-291C27125A80}" uniqueName="3" name="LabSt" queryTableFieldId="3" dataDxfId="157"/>
    <tableColumn id="4" xr3:uid="{E26C67CD-2A3E-4BA5-BDD1-D0D511F73C47}" uniqueName="4" name="MestoOdvzema" queryTableFieldId="4" dataDxfId="156"/>
    <tableColumn id="5" xr3:uid="{5470D71A-BF4D-4150-9996-EBF93A1977BD}" uniqueName="5" name="DatumOdvzema" queryTableFieldId="5" dataDxfId="155"/>
    <tableColumn id="6" xr3:uid="{F67A44FC-F762-4E13-9E0B-83C0B92D9FAD}" uniqueName="6" name="Parameter" queryTableFieldId="6" dataDxfId="154"/>
    <tableColumn id="7" xr3:uid="{D24E2377-AEC9-45E8-93B8-33CA089CFEC8}" uniqueName="7" name="Rezultat" queryTableFieldId="7" dataDxfId="153"/>
    <tableColumn id="8" xr3:uid="{9ACB7FF2-96DF-421F-BD48-921CBFD69189}" uniqueName="8" name="Enota" queryTableFieldId="8" dataDxfId="152"/>
    <tableColumn id="9" xr3:uid="{805691BC-EA51-4A84-B80E-E5954E86AEED}" uniqueName="9" name="MejnaVrednost" queryTableFieldId="9" dataDxfId="151"/>
    <tableColumn id="10" xr3:uid="{40DBD0AA-D0E8-4222-BF86-671DE04CC89C}" uniqueName="10" name="Ocena" queryTableFieldId="10" dataDxfId="150"/>
    <tableColumn id="17" xr3:uid="{357F17A9-56E6-48D0-A13D-A024ED7DC106}" uniqueName="17" name="Mesec" queryTableFieldId="23" dataDxfId="149"/>
    <tableColumn id="18" xr3:uid="{E17AEF36-9B60-437A-ACF9-27F3C1DE9792}" uniqueName="18" name="Leto" queryTableFieldId="24" dataDxfId="148"/>
    <tableColumn id="19" xr3:uid="{F4B10059-FAC3-4301-AD2F-FE42DA20417E}" uniqueName="19" name="sifra_prameter" queryTableFieldId="25"/>
    <tableColumn id="20" xr3:uid="{A01AA774-B0E3-492D-BEB2-D83062C87D51}" uniqueName="20" name="ID_zap_KR" queryTableFieldId="26"/>
    <tableColumn id="21" xr3:uid="{C3810AD9-658C-4BC9-8965-05BBC091BB0B}" uniqueName="21" name="ID_zap" queryTableFieldId="27"/>
    <tableColumn id="14" xr3:uid="{3EB67159-461F-4358-9BD3-9D34588AEEAD}" uniqueName="14" name="Opomba_01" queryTableFieldId="15" dataDxfId="147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uniqueName="12" name="Opomba_02" queryTableFieldId="12" dataDxfId="146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uniqueName="13" name="Opomba_03" queryTableFieldId="13" dataDxfId="145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uniqueName="11" name="Opomba_04" queryTableFieldId="14" dataDxfId="144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9" sqref="A9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43</v>
      </c>
    </row>
    <row r="3" spans="1:1" ht="18.75" x14ac:dyDescent="0.3">
      <c r="A3" s="5" t="str">
        <f>CONCATENATE(Analiza_PV_MBR_OBJAVA!$M$2,"  ",Analiza_PV_MBR_OBJAVA!N2)</f>
        <v>februar  2026</v>
      </c>
    </row>
    <row r="5" spans="1:1" hidden="1" x14ac:dyDescent="0.25">
      <c r="A5" s="8" t="s">
        <v>27</v>
      </c>
    </row>
    <row r="6" spans="1:1" ht="18.75" x14ac:dyDescent="0.3">
      <c r="A6" s="6" t="s">
        <v>85</v>
      </c>
    </row>
    <row r="7" spans="1:1" ht="18.75" x14ac:dyDescent="0.3">
      <c r="A7" s="6" t="s">
        <v>40</v>
      </c>
    </row>
    <row r="8" spans="1:1" ht="18.75" x14ac:dyDescent="0.3">
      <c r="A8" s="6" t="s">
        <v>39</v>
      </c>
    </row>
    <row r="9" spans="1:1" s="7" customFormat="1" ht="18.75" x14ac:dyDescent="0.3">
      <c r="A9" s="6" t="s">
        <v>86</v>
      </c>
    </row>
    <row r="10" spans="1:1" x14ac:dyDescent="0.25">
      <c r="A10" s="9" t="s">
        <v>28</v>
      </c>
    </row>
    <row r="25" spans="1:1" ht="15.75" x14ac:dyDescent="0.25"/>
    <row r="26" spans="1:1" s="7" customFormat="1" x14ac:dyDescent="0.25">
      <c r="A26"/>
    </row>
    <row r="43" spans="1:1" s="7" customFormat="1" x14ac:dyDescent="0.25">
      <c r="A43"/>
    </row>
    <row r="44" spans="1:1" ht="15.75" x14ac:dyDescent="0.25"/>
    <row r="61" spans="1:1" s="7" customFormat="1" x14ac:dyDescent="0.25">
      <c r="A61"/>
    </row>
    <row r="69" spans="1:1" ht="18.75" x14ac:dyDescent="0.3"/>
    <row r="78" spans="1:1" s="7" customFormat="1" x14ac:dyDescent="0.25">
      <c r="A78"/>
    </row>
    <row r="83" ht="15.75" x14ac:dyDescent="0.25"/>
    <row r="130" ht="15.75" x14ac:dyDescent="0.25"/>
    <row r="145" ht="15.75" x14ac:dyDescent="0.25"/>
    <row r="160" ht="15.75" x14ac:dyDescent="0.25"/>
    <row r="177" ht="18.75" x14ac:dyDescent="0.3"/>
    <row r="178" ht="18.75" x14ac:dyDescent="0.3"/>
    <row r="396" hidden="1" x14ac:dyDescent="0.25"/>
  </sheetData>
  <sheetProtection algorithmName="SHA-512" hashValue="UxtF9FSlmQXj2d94eKK1sbwifhk1B6esUGRLel5cyCNw6580ozF7zIjrBI98e7fDEDNugE4ffqNQXNpUzaBxWw==" saltValue="IzHCxZ2eenld88Wn6lIDpQ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81.140625" style="1" bestFit="1" customWidth="1"/>
    <col min="7" max="7" width="17.5703125" style="2" bestFit="1" customWidth="1"/>
    <col min="8" max="8" width="24.7109375" style="1" bestFit="1" customWidth="1"/>
    <col min="9" max="9" width="15.28515625" style="1" bestFit="1" customWidth="1"/>
    <col min="10" max="10" width="12.140625" style="1" bestFit="1" customWidth="1"/>
    <col min="11" max="11" width="17.28515625" style="1" bestFit="1" customWidth="1"/>
    <col min="12" max="12" width="9" style="1" bestFit="1" customWidth="1"/>
    <col min="13" max="13" width="9.14062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73.28515625" style="1" bestFit="1" customWidth="1"/>
    <col min="21" max="21" width="51.85546875" style="1" bestFit="1" customWidth="1"/>
    <col min="22" max="16384" width="9.140625" style="1"/>
  </cols>
  <sheetData>
    <row r="1" spans="1:21" ht="15" x14ac:dyDescent="0.25">
      <c r="A1" s="1" t="s">
        <v>0</v>
      </c>
      <c r="B1" t="s">
        <v>35</v>
      </c>
      <c r="C1" t="s">
        <v>36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29</v>
      </c>
      <c r="M1" t="s">
        <v>41</v>
      </c>
      <c r="N1" t="s">
        <v>42</v>
      </c>
      <c r="O1" t="s">
        <v>44</v>
      </c>
      <c r="P1" t="s">
        <v>45</v>
      </c>
      <c r="Q1" t="s">
        <v>46</v>
      </c>
      <c r="R1" s="1" t="s">
        <v>31</v>
      </c>
      <c r="S1" s="1" t="s">
        <v>32</v>
      </c>
      <c r="T1" s="1" t="s">
        <v>33</v>
      </c>
      <c r="U1" s="1" t="s">
        <v>34</v>
      </c>
    </row>
    <row r="2" spans="1:21" ht="30" x14ac:dyDescent="0.25">
      <c r="A2" s="10">
        <v>1502</v>
      </c>
      <c r="B2" s="11" t="s">
        <v>38</v>
      </c>
      <c r="C2" s="11" t="s">
        <v>12</v>
      </c>
      <c r="D2" s="10" t="s">
        <v>9</v>
      </c>
      <c r="E2" s="10" t="s">
        <v>97</v>
      </c>
      <c r="F2" s="10" t="s">
        <v>25</v>
      </c>
      <c r="G2" s="3">
        <v>46055</v>
      </c>
      <c r="H2" s="10" t="s">
        <v>17</v>
      </c>
      <c r="I2" s="12" t="s">
        <v>98</v>
      </c>
      <c r="J2" s="10" t="s">
        <v>18</v>
      </c>
      <c r="K2" s="10" t="s">
        <v>16</v>
      </c>
      <c r="L2" s="10" t="s">
        <v>30</v>
      </c>
      <c r="M2" s="11" t="s">
        <v>89</v>
      </c>
      <c r="N2" s="11" t="s">
        <v>56</v>
      </c>
      <c r="O2">
        <v>430</v>
      </c>
      <c r="P2">
        <v>1</v>
      </c>
      <c r="Q2">
        <v>23</v>
      </c>
      <c r="R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8342*** Odzemno mesto: Radovljica, Dom J. Benedika, kuhinja, pipa</v>
      </c>
      <c r="S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0" t="str">
        <f>CONCATENATE("Vrednost:"," ",Analiza_PV_MBR_OBJAVA[[#This Row],[Rezultat]]," ",Analiza_PV_MBR_OBJAVA[[#This Row],[Enota]],"     Rezultat: "," *** ",Analiza_PV_MBR_OBJAVA[[#This Row],[Ocena]]," *** ")</f>
        <v xml:space="preserve">Vrednost: 7,1 °C     Rezultat:  *** SKLADEN *** </v>
      </c>
    </row>
    <row r="3" spans="1:21" ht="30" x14ac:dyDescent="0.25">
      <c r="A3" s="10">
        <v>1502</v>
      </c>
      <c r="B3" s="11" t="s">
        <v>38</v>
      </c>
      <c r="C3" s="11" t="s">
        <v>12</v>
      </c>
      <c r="D3" s="10" t="s">
        <v>9</v>
      </c>
      <c r="E3" s="10" t="s">
        <v>97</v>
      </c>
      <c r="F3" s="10" t="s">
        <v>25</v>
      </c>
      <c r="G3" s="3">
        <v>46055</v>
      </c>
      <c r="H3" s="10" t="s">
        <v>14</v>
      </c>
      <c r="I3" s="12" t="s">
        <v>90</v>
      </c>
      <c r="J3" s="10" t="s">
        <v>15</v>
      </c>
      <c r="K3" s="10" t="s">
        <v>16</v>
      </c>
      <c r="L3" s="10" t="s">
        <v>30</v>
      </c>
      <c r="M3" s="11" t="s">
        <v>89</v>
      </c>
      <c r="N3" s="11" t="s">
        <v>56</v>
      </c>
      <c r="O3">
        <v>412</v>
      </c>
      <c r="P3">
        <v>5</v>
      </c>
      <c r="Q3">
        <v>21</v>
      </c>
      <c r="R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8342*** Odzemno mesto: Radovljica, Dom J. Benedika, kuhinja, pipa</v>
      </c>
      <c r="S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4" spans="1:21" ht="30" x14ac:dyDescent="0.25">
      <c r="A4" s="10">
        <v>1502</v>
      </c>
      <c r="B4" s="11" t="s">
        <v>38</v>
      </c>
      <c r="C4" s="11" t="s">
        <v>12</v>
      </c>
      <c r="D4" s="10" t="s">
        <v>9</v>
      </c>
      <c r="E4" s="10" t="s">
        <v>97</v>
      </c>
      <c r="F4" s="10" t="s">
        <v>25</v>
      </c>
      <c r="G4" s="3">
        <v>46055</v>
      </c>
      <c r="H4" s="10" t="s">
        <v>19</v>
      </c>
      <c r="I4" s="12" t="s">
        <v>47</v>
      </c>
      <c r="J4" s="10"/>
      <c r="K4" s="10" t="s">
        <v>16</v>
      </c>
      <c r="L4" s="10" t="s">
        <v>30</v>
      </c>
      <c r="M4" s="11" t="s">
        <v>89</v>
      </c>
      <c r="N4" s="11" t="s">
        <v>56</v>
      </c>
      <c r="O4">
        <v>1416</v>
      </c>
      <c r="P4">
        <v>7</v>
      </c>
      <c r="Q4">
        <v>74</v>
      </c>
      <c r="R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8342*** Odzemno mesto: Radovljica, Dom J. Benedika, kuhinja, pipa</v>
      </c>
      <c r="S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" spans="1:21" ht="30" x14ac:dyDescent="0.25">
      <c r="A5" s="10">
        <v>1502</v>
      </c>
      <c r="B5" s="11" t="s">
        <v>38</v>
      </c>
      <c r="C5" s="11" t="s">
        <v>12</v>
      </c>
      <c r="D5" s="10" t="s">
        <v>9</v>
      </c>
      <c r="E5" s="10" t="s">
        <v>97</v>
      </c>
      <c r="F5" s="10" t="s">
        <v>25</v>
      </c>
      <c r="G5" s="3">
        <v>46055</v>
      </c>
      <c r="H5" s="10" t="s">
        <v>22</v>
      </c>
      <c r="I5" s="12" t="s">
        <v>20</v>
      </c>
      <c r="J5" s="10" t="s">
        <v>21</v>
      </c>
      <c r="K5" s="10" t="s">
        <v>20</v>
      </c>
      <c r="L5" s="10" t="s">
        <v>30</v>
      </c>
      <c r="M5" s="11" t="s">
        <v>89</v>
      </c>
      <c r="N5" s="11" t="s">
        <v>56</v>
      </c>
      <c r="O5">
        <v>2027</v>
      </c>
      <c r="P5">
        <v>8</v>
      </c>
      <c r="Q5">
        <v>84</v>
      </c>
      <c r="R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8342*** Odzemno mesto: Radovljica, Dom J. Benedika, kuhinja, pipa</v>
      </c>
      <c r="S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" spans="1:21" ht="30" x14ac:dyDescent="0.25">
      <c r="A6" s="10">
        <v>1502</v>
      </c>
      <c r="B6" s="11" t="s">
        <v>38</v>
      </c>
      <c r="C6" s="11" t="s">
        <v>12</v>
      </c>
      <c r="D6" s="10" t="s">
        <v>9</v>
      </c>
      <c r="E6" s="10" t="s">
        <v>97</v>
      </c>
      <c r="F6" s="10" t="s">
        <v>25</v>
      </c>
      <c r="G6" s="3">
        <v>46055</v>
      </c>
      <c r="H6" s="10" t="s">
        <v>23</v>
      </c>
      <c r="I6" s="12" t="s">
        <v>20</v>
      </c>
      <c r="J6" s="10" t="s">
        <v>21</v>
      </c>
      <c r="K6" s="10" t="s">
        <v>20</v>
      </c>
      <c r="L6" s="10" t="s">
        <v>30</v>
      </c>
      <c r="M6" s="11" t="s">
        <v>89</v>
      </c>
      <c r="N6" s="11" t="s">
        <v>56</v>
      </c>
      <c r="O6">
        <v>2041</v>
      </c>
      <c r="P6">
        <v>9</v>
      </c>
      <c r="Q6">
        <v>86</v>
      </c>
      <c r="R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8342*** Odzemno mesto: Radovljica, Dom J. Benedika, kuhinja, pipa</v>
      </c>
      <c r="S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30" x14ac:dyDescent="0.25">
      <c r="A7" s="10">
        <v>1502</v>
      </c>
      <c r="B7" s="11" t="s">
        <v>38</v>
      </c>
      <c r="C7" s="11" t="s">
        <v>12</v>
      </c>
      <c r="D7" s="10" t="s">
        <v>9</v>
      </c>
      <c r="E7" s="10" t="s">
        <v>97</v>
      </c>
      <c r="F7" s="10" t="s">
        <v>25</v>
      </c>
      <c r="G7" s="3">
        <v>46055</v>
      </c>
      <c r="H7" s="10" t="s">
        <v>24</v>
      </c>
      <c r="I7" s="12" t="s">
        <v>20</v>
      </c>
      <c r="J7" s="10" t="s">
        <v>11</v>
      </c>
      <c r="K7" s="10" t="s">
        <v>12</v>
      </c>
      <c r="L7" s="10" t="s">
        <v>30</v>
      </c>
      <c r="M7" s="11" t="s">
        <v>89</v>
      </c>
      <c r="N7" s="11" t="s">
        <v>56</v>
      </c>
      <c r="O7">
        <v>2067</v>
      </c>
      <c r="P7">
        <v>15</v>
      </c>
      <c r="Q7">
        <v>89</v>
      </c>
      <c r="R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8342*** Odzemno mesto: Radovljica, Dom J. Benedika, kuhinja, pipa</v>
      </c>
      <c r="S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" spans="1:21" ht="30" x14ac:dyDescent="0.25">
      <c r="A8" s="10">
        <v>1502</v>
      </c>
      <c r="B8" s="11" t="s">
        <v>38</v>
      </c>
      <c r="C8" s="11" t="s">
        <v>12</v>
      </c>
      <c r="D8" s="10" t="s">
        <v>9</v>
      </c>
      <c r="E8" s="10" t="s">
        <v>97</v>
      </c>
      <c r="F8" s="10" t="s">
        <v>25</v>
      </c>
      <c r="G8" s="3">
        <v>46055</v>
      </c>
      <c r="H8" s="10" t="s">
        <v>10</v>
      </c>
      <c r="I8" s="12" t="s">
        <v>20</v>
      </c>
      <c r="J8" s="10" t="s">
        <v>11</v>
      </c>
      <c r="K8" s="10" t="s">
        <v>12</v>
      </c>
      <c r="L8" s="10" t="s">
        <v>30</v>
      </c>
      <c r="M8" s="11" t="s">
        <v>89</v>
      </c>
      <c r="N8" s="11" t="s">
        <v>56</v>
      </c>
      <c r="O8">
        <v>2068</v>
      </c>
      <c r="P8">
        <v>16</v>
      </c>
      <c r="Q8">
        <v>91</v>
      </c>
      <c r="R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8342*** Odzemno mesto: Radovljica, Dom J. Benedika, kuhinja, pipa</v>
      </c>
      <c r="S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" spans="1:21" ht="15" x14ac:dyDescent="0.25">
      <c r="A9" s="10">
        <v>1502</v>
      </c>
      <c r="B9" s="11" t="s">
        <v>38</v>
      </c>
      <c r="C9" s="11" t="s">
        <v>12</v>
      </c>
      <c r="D9" s="10" t="s">
        <v>9</v>
      </c>
      <c r="E9" s="10" t="s">
        <v>99</v>
      </c>
      <c r="F9" s="10" t="s">
        <v>13</v>
      </c>
      <c r="G9" s="3">
        <v>46055</v>
      </c>
      <c r="H9" s="10" t="s">
        <v>17</v>
      </c>
      <c r="I9" s="12" t="s">
        <v>64</v>
      </c>
      <c r="J9" s="10" t="s">
        <v>18</v>
      </c>
      <c r="K9" s="10" t="s">
        <v>16</v>
      </c>
      <c r="L9" s="10" t="s">
        <v>30</v>
      </c>
      <c r="M9" s="11" t="s">
        <v>89</v>
      </c>
      <c r="N9" s="11" t="s">
        <v>56</v>
      </c>
      <c r="O9">
        <v>430</v>
      </c>
      <c r="P9">
        <v>1</v>
      </c>
      <c r="Q9">
        <v>23</v>
      </c>
      <c r="R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8343*** Odzemno mesto: Radovljica, Dom M. Langusa, kuhinja, pipa</v>
      </c>
      <c r="S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" s="10" t="str">
        <f>CONCATENATE("Vrednost:"," ",Analiza_PV_MBR_OBJAVA[[#This Row],[Rezultat]]," ",Analiza_PV_MBR_OBJAVA[[#This Row],[Enota]],"     Rezultat: "," *** ",Analiza_PV_MBR_OBJAVA[[#This Row],[Ocena]]," *** ")</f>
        <v xml:space="preserve">Vrednost: 6,8 °C     Rezultat:  *** SKLADEN *** </v>
      </c>
    </row>
    <row r="10" spans="1:21" ht="15" x14ac:dyDescent="0.25">
      <c r="A10" s="10">
        <v>1502</v>
      </c>
      <c r="B10" s="11" t="s">
        <v>38</v>
      </c>
      <c r="C10" s="11" t="s">
        <v>12</v>
      </c>
      <c r="D10" s="10" t="s">
        <v>9</v>
      </c>
      <c r="E10" s="10" t="s">
        <v>99</v>
      </c>
      <c r="F10" s="10" t="s">
        <v>13</v>
      </c>
      <c r="G10" s="3">
        <v>46055</v>
      </c>
      <c r="H10" s="10" t="s">
        <v>14</v>
      </c>
      <c r="I10" s="12" t="s">
        <v>90</v>
      </c>
      <c r="J10" s="10" t="s">
        <v>15</v>
      </c>
      <c r="K10" s="10" t="s">
        <v>16</v>
      </c>
      <c r="L10" s="10" t="s">
        <v>30</v>
      </c>
      <c r="M10" s="11" t="s">
        <v>89</v>
      </c>
      <c r="N10" s="11" t="s">
        <v>56</v>
      </c>
      <c r="O10">
        <v>412</v>
      </c>
      <c r="P10">
        <v>5</v>
      </c>
      <c r="Q10">
        <v>21</v>
      </c>
      <c r="R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8343*** Odzemno mesto: Radovljica, Dom M. Langusa, kuhinja, pipa</v>
      </c>
      <c r="S1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11" spans="1:21" ht="15" x14ac:dyDescent="0.25">
      <c r="A11" s="10">
        <v>1502</v>
      </c>
      <c r="B11" s="11" t="s">
        <v>38</v>
      </c>
      <c r="C11" s="11" t="s">
        <v>12</v>
      </c>
      <c r="D11" s="10" t="s">
        <v>9</v>
      </c>
      <c r="E11" s="10" t="s">
        <v>99</v>
      </c>
      <c r="F11" s="10" t="s">
        <v>13</v>
      </c>
      <c r="G11" s="3">
        <v>46055</v>
      </c>
      <c r="H11" s="10" t="s">
        <v>19</v>
      </c>
      <c r="I11" s="12" t="s">
        <v>47</v>
      </c>
      <c r="J11" s="10"/>
      <c r="K11" s="10" t="s">
        <v>16</v>
      </c>
      <c r="L11" s="10" t="s">
        <v>30</v>
      </c>
      <c r="M11" s="11" t="s">
        <v>89</v>
      </c>
      <c r="N11" s="11" t="s">
        <v>56</v>
      </c>
      <c r="O11">
        <v>1416</v>
      </c>
      <c r="P11">
        <v>7</v>
      </c>
      <c r="Q11">
        <v>74</v>
      </c>
      <c r="R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8343*** Odzemno mesto: Radovljica, Dom M. Langusa, kuhinja, pipa</v>
      </c>
      <c r="S1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" spans="1:21" ht="15" x14ac:dyDescent="0.25">
      <c r="A12" s="10">
        <v>1502</v>
      </c>
      <c r="B12" s="11" t="s">
        <v>38</v>
      </c>
      <c r="C12" s="11" t="s">
        <v>12</v>
      </c>
      <c r="D12" s="10" t="s">
        <v>9</v>
      </c>
      <c r="E12" s="10" t="s">
        <v>99</v>
      </c>
      <c r="F12" s="10" t="s">
        <v>13</v>
      </c>
      <c r="G12" s="3">
        <v>46055</v>
      </c>
      <c r="H12" s="10" t="s">
        <v>22</v>
      </c>
      <c r="I12" s="12" t="s">
        <v>20</v>
      </c>
      <c r="J12" s="10" t="s">
        <v>21</v>
      </c>
      <c r="K12" s="10" t="s">
        <v>20</v>
      </c>
      <c r="L12" s="10" t="s">
        <v>30</v>
      </c>
      <c r="M12" s="11" t="s">
        <v>89</v>
      </c>
      <c r="N12" s="11" t="s">
        <v>56</v>
      </c>
      <c r="O12">
        <v>2027</v>
      </c>
      <c r="P12">
        <v>8</v>
      </c>
      <c r="Q12">
        <v>84</v>
      </c>
      <c r="R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8343*** Odzemno mesto: Radovljica, Dom M. Langusa, kuhinja, pipa</v>
      </c>
      <c r="S1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" spans="1:21" ht="15" x14ac:dyDescent="0.25">
      <c r="A13" s="10">
        <v>1502</v>
      </c>
      <c r="B13" s="11" t="s">
        <v>38</v>
      </c>
      <c r="C13" s="11" t="s">
        <v>12</v>
      </c>
      <c r="D13" s="10" t="s">
        <v>9</v>
      </c>
      <c r="E13" s="10" t="s">
        <v>99</v>
      </c>
      <c r="F13" s="10" t="s">
        <v>13</v>
      </c>
      <c r="G13" s="3">
        <v>46055</v>
      </c>
      <c r="H13" s="10" t="s">
        <v>23</v>
      </c>
      <c r="I13" s="12" t="s">
        <v>20</v>
      </c>
      <c r="J13" s="10" t="s">
        <v>21</v>
      </c>
      <c r="K13" s="10" t="s">
        <v>20</v>
      </c>
      <c r="L13" s="10" t="s">
        <v>30</v>
      </c>
      <c r="M13" s="11" t="s">
        <v>89</v>
      </c>
      <c r="N13" s="11" t="s">
        <v>56</v>
      </c>
      <c r="O13">
        <v>2041</v>
      </c>
      <c r="P13">
        <v>9</v>
      </c>
      <c r="Q13">
        <v>86</v>
      </c>
      <c r="R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8343*** Odzemno mesto: Radovljica, Dom M. Langusa, kuhinja, pipa</v>
      </c>
      <c r="S1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" spans="1:21" ht="15" x14ac:dyDescent="0.25">
      <c r="A14" s="10">
        <v>1502</v>
      </c>
      <c r="B14" s="11" t="s">
        <v>38</v>
      </c>
      <c r="C14" s="11" t="s">
        <v>12</v>
      </c>
      <c r="D14" s="10" t="s">
        <v>9</v>
      </c>
      <c r="E14" s="10" t="s">
        <v>99</v>
      </c>
      <c r="F14" s="10" t="s">
        <v>13</v>
      </c>
      <c r="G14" s="3">
        <v>46055</v>
      </c>
      <c r="H14" s="10" t="s">
        <v>24</v>
      </c>
      <c r="I14" s="12" t="s">
        <v>20</v>
      </c>
      <c r="J14" s="10" t="s">
        <v>11</v>
      </c>
      <c r="K14" s="10" t="s">
        <v>12</v>
      </c>
      <c r="L14" s="10" t="s">
        <v>30</v>
      </c>
      <c r="M14" s="11" t="s">
        <v>89</v>
      </c>
      <c r="N14" s="11" t="s">
        <v>56</v>
      </c>
      <c r="O14">
        <v>2067</v>
      </c>
      <c r="P14">
        <v>15</v>
      </c>
      <c r="Q14">
        <v>89</v>
      </c>
      <c r="R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8343*** Odzemno mesto: Radovljica, Dom M. Langusa, kuhinja, pipa</v>
      </c>
      <c r="S1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" spans="1:21" ht="15" x14ac:dyDescent="0.25">
      <c r="A15" s="10">
        <v>1502</v>
      </c>
      <c r="B15" s="11" t="s">
        <v>38</v>
      </c>
      <c r="C15" s="11" t="s">
        <v>12</v>
      </c>
      <c r="D15" s="10" t="s">
        <v>9</v>
      </c>
      <c r="E15" s="10" t="s">
        <v>99</v>
      </c>
      <c r="F15" s="10" t="s">
        <v>13</v>
      </c>
      <c r="G15" s="3">
        <v>46055</v>
      </c>
      <c r="H15" s="10" t="s">
        <v>10</v>
      </c>
      <c r="I15" s="12" t="s">
        <v>20</v>
      </c>
      <c r="J15" s="10" t="s">
        <v>11</v>
      </c>
      <c r="K15" s="10" t="s">
        <v>12</v>
      </c>
      <c r="L15" s="10" t="s">
        <v>30</v>
      </c>
      <c r="M15" s="11" t="s">
        <v>89</v>
      </c>
      <c r="N15" s="11" t="s">
        <v>56</v>
      </c>
      <c r="O15">
        <v>2068</v>
      </c>
      <c r="P15">
        <v>16</v>
      </c>
      <c r="Q15">
        <v>91</v>
      </c>
      <c r="R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8343*** Odzemno mesto: Radovljica, Dom M. Langusa, kuhinja, pipa</v>
      </c>
      <c r="S1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" spans="1:21" ht="30" x14ac:dyDescent="0.25">
      <c r="A16" s="10">
        <v>1502</v>
      </c>
      <c r="B16" s="11" t="s">
        <v>38</v>
      </c>
      <c r="C16" s="11" t="s">
        <v>12</v>
      </c>
      <c r="D16" s="10" t="s">
        <v>9</v>
      </c>
      <c r="E16" s="10" t="s">
        <v>100</v>
      </c>
      <c r="F16" s="10" t="s">
        <v>101</v>
      </c>
      <c r="G16" s="3">
        <v>46055</v>
      </c>
      <c r="H16" s="10" t="s">
        <v>17</v>
      </c>
      <c r="I16" s="12" t="s">
        <v>102</v>
      </c>
      <c r="J16" s="10" t="s">
        <v>18</v>
      </c>
      <c r="K16" s="10" t="s">
        <v>16</v>
      </c>
      <c r="L16" s="10" t="s">
        <v>30</v>
      </c>
      <c r="M16" s="11" t="s">
        <v>89</v>
      </c>
      <c r="N16" s="11" t="s">
        <v>56</v>
      </c>
      <c r="O16">
        <v>430</v>
      </c>
      <c r="P16">
        <v>1</v>
      </c>
      <c r="Q16">
        <v>23</v>
      </c>
      <c r="R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8344*** Odzemno mesto: Zapuže, hidrant pri bifeju, pipa</v>
      </c>
      <c r="S1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" s="10" t="str">
        <f>CONCATENATE("Vrednost:"," ",Analiza_PV_MBR_OBJAVA[[#This Row],[Rezultat]]," ",Analiza_PV_MBR_OBJAVA[[#This Row],[Enota]],"     Rezultat: "," *** ",Analiza_PV_MBR_OBJAVA[[#This Row],[Ocena]]," *** ")</f>
        <v xml:space="preserve">Vrednost: 5,4 °C     Rezultat:  *** SKLADEN *** </v>
      </c>
    </row>
    <row r="17" spans="1:21" ht="30" x14ac:dyDescent="0.25">
      <c r="A17" s="10">
        <v>1502</v>
      </c>
      <c r="B17" s="11" t="s">
        <v>38</v>
      </c>
      <c r="C17" s="11" t="s">
        <v>12</v>
      </c>
      <c r="D17" s="10" t="s">
        <v>9</v>
      </c>
      <c r="E17" s="10" t="s">
        <v>100</v>
      </c>
      <c r="F17" s="10" t="s">
        <v>101</v>
      </c>
      <c r="G17" s="3">
        <v>46055</v>
      </c>
      <c r="H17" s="10" t="s">
        <v>14</v>
      </c>
      <c r="I17" s="12" t="s">
        <v>90</v>
      </c>
      <c r="J17" s="10" t="s">
        <v>15</v>
      </c>
      <c r="K17" s="10" t="s">
        <v>16</v>
      </c>
      <c r="L17" s="10" t="s">
        <v>30</v>
      </c>
      <c r="M17" s="11" t="s">
        <v>89</v>
      </c>
      <c r="N17" s="11" t="s">
        <v>56</v>
      </c>
      <c r="O17">
        <v>412</v>
      </c>
      <c r="P17">
        <v>5</v>
      </c>
      <c r="Q17">
        <v>21</v>
      </c>
      <c r="R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8344*** Odzemno mesto: Zapuže, hidrant pri bifeju, pipa</v>
      </c>
      <c r="S1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18" spans="1:21" ht="30" x14ac:dyDescent="0.25">
      <c r="A18" s="10">
        <v>1502</v>
      </c>
      <c r="B18" s="11" t="s">
        <v>38</v>
      </c>
      <c r="C18" s="11" t="s">
        <v>12</v>
      </c>
      <c r="D18" s="10" t="s">
        <v>9</v>
      </c>
      <c r="E18" s="10" t="s">
        <v>100</v>
      </c>
      <c r="F18" s="10" t="s">
        <v>101</v>
      </c>
      <c r="G18" s="3">
        <v>46055</v>
      </c>
      <c r="H18" s="10" t="s">
        <v>19</v>
      </c>
      <c r="I18" s="12" t="s">
        <v>47</v>
      </c>
      <c r="J18" s="10"/>
      <c r="K18" s="10" t="s">
        <v>16</v>
      </c>
      <c r="L18" s="10" t="s">
        <v>30</v>
      </c>
      <c r="M18" s="11" t="s">
        <v>89</v>
      </c>
      <c r="N18" s="11" t="s">
        <v>56</v>
      </c>
      <c r="O18">
        <v>1416</v>
      </c>
      <c r="P18">
        <v>7</v>
      </c>
      <c r="Q18">
        <v>74</v>
      </c>
      <c r="R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8344*** Odzemno mesto: Zapuže, hidrant pri bifeju, pipa</v>
      </c>
      <c r="S1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" spans="1:21" ht="30" x14ac:dyDescent="0.25">
      <c r="A19" s="10">
        <v>1502</v>
      </c>
      <c r="B19" s="11" t="s">
        <v>38</v>
      </c>
      <c r="C19" s="11" t="s">
        <v>12</v>
      </c>
      <c r="D19" s="10" t="s">
        <v>9</v>
      </c>
      <c r="E19" s="10" t="s">
        <v>100</v>
      </c>
      <c r="F19" s="10" t="s">
        <v>101</v>
      </c>
      <c r="G19" s="3">
        <v>46055</v>
      </c>
      <c r="H19" s="10" t="s">
        <v>22</v>
      </c>
      <c r="I19" s="12" t="s">
        <v>20</v>
      </c>
      <c r="J19" s="10" t="s">
        <v>21</v>
      </c>
      <c r="K19" s="10" t="s">
        <v>20</v>
      </c>
      <c r="L19" s="10" t="s">
        <v>30</v>
      </c>
      <c r="M19" s="11" t="s">
        <v>89</v>
      </c>
      <c r="N19" s="11" t="s">
        <v>56</v>
      </c>
      <c r="O19">
        <v>2027</v>
      </c>
      <c r="P19">
        <v>8</v>
      </c>
      <c r="Q19">
        <v>84</v>
      </c>
      <c r="R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8344*** Odzemno mesto: Zapuže, hidrant pri bifeju, pipa</v>
      </c>
      <c r="S1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" spans="1:21" ht="30" x14ac:dyDescent="0.25">
      <c r="A20" s="10">
        <v>1502</v>
      </c>
      <c r="B20" s="11" t="s">
        <v>38</v>
      </c>
      <c r="C20" s="11" t="s">
        <v>12</v>
      </c>
      <c r="D20" s="10" t="s">
        <v>9</v>
      </c>
      <c r="E20" s="10" t="s">
        <v>100</v>
      </c>
      <c r="F20" s="10" t="s">
        <v>101</v>
      </c>
      <c r="G20" s="3">
        <v>46055</v>
      </c>
      <c r="H20" s="10" t="s">
        <v>23</v>
      </c>
      <c r="I20" s="12" t="s">
        <v>20</v>
      </c>
      <c r="J20" s="10" t="s">
        <v>21</v>
      </c>
      <c r="K20" s="10" t="s">
        <v>20</v>
      </c>
      <c r="L20" s="10" t="s">
        <v>30</v>
      </c>
      <c r="M20" s="11" t="s">
        <v>89</v>
      </c>
      <c r="N20" s="11" t="s">
        <v>56</v>
      </c>
      <c r="O20">
        <v>2041</v>
      </c>
      <c r="P20">
        <v>9</v>
      </c>
      <c r="Q20">
        <v>86</v>
      </c>
      <c r="R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8344*** Odzemno mesto: Zapuže, hidrant pri bifeju, pipa</v>
      </c>
      <c r="S2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" spans="1:21" ht="30" x14ac:dyDescent="0.25">
      <c r="A21" s="10">
        <v>1502</v>
      </c>
      <c r="B21" s="11" t="s">
        <v>38</v>
      </c>
      <c r="C21" s="11" t="s">
        <v>12</v>
      </c>
      <c r="D21" s="10" t="s">
        <v>9</v>
      </c>
      <c r="E21" s="10" t="s">
        <v>100</v>
      </c>
      <c r="F21" s="10" t="s">
        <v>101</v>
      </c>
      <c r="G21" s="3">
        <v>46055</v>
      </c>
      <c r="H21" s="10" t="s">
        <v>24</v>
      </c>
      <c r="I21" s="12" t="s">
        <v>20</v>
      </c>
      <c r="J21" s="10" t="s">
        <v>11</v>
      </c>
      <c r="K21" s="10" t="s">
        <v>12</v>
      </c>
      <c r="L21" s="10" t="s">
        <v>30</v>
      </c>
      <c r="M21" s="11" t="s">
        <v>89</v>
      </c>
      <c r="N21" s="11" t="s">
        <v>56</v>
      </c>
      <c r="O21">
        <v>2067</v>
      </c>
      <c r="P21">
        <v>15</v>
      </c>
      <c r="Q21">
        <v>89</v>
      </c>
      <c r="R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8344*** Odzemno mesto: Zapuže, hidrant pri bifeju, pipa</v>
      </c>
      <c r="S2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" spans="1:21" ht="30" x14ac:dyDescent="0.25">
      <c r="A22" s="10">
        <v>1502</v>
      </c>
      <c r="B22" s="11" t="s">
        <v>38</v>
      </c>
      <c r="C22" s="11" t="s">
        <v>12</v>
      </c>
      <c r="D22" s="10" t="s">
        <v>9</v>
      </c>
      <c r="E22" s="10" t="s">
        <v>100</v>
      </c>
      <c r="F22" s="10" t="s">
        <v>101</v>
      </c>
      <c r="G22" s="3">
        <v>46055</v>
      </c>
      <c r="H22" s="10" t="s">
        <v>10</v>
      </c>
      <c r="I22" s="12" t="s">
        <v>20</v>
      </c>
      <c r="J22" s="10" t="s">
        <v>11</v>
      </c>
      <c r="K22" s="10" t="s">
        <v>12</v>
      </c>
      <c r="L22" s="10" t="s">
        <v>30</v>
      </c>
      <c r="M22" s="11" t="s">
        <v>89</v>
      </c>
      <c r="N22" s="11" t="s">
        <v>56</v>
      </c>
      <c r="O22">
        <v>2068</v>
      </c>
      <c r="P22">
        <v>16</v>
      </c>
      <c r="Q22">
        <v>91</v>
      </c>
      <c r="R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8344*** Odzemno mesto: Zapuže, hidrant pri bifeju, pipa</v>
      </c>
      <c r="S2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" spans="1:21" ht="15" x14ac:dyDescent="0.25">
      <c r="A23" s="10">
        <v>1502</v>
      </c>
      <c r="B23" s="11" t="s">
        <v>38</v>
      </c>
      <c r="C23" s="11" t="s">
        <v>12</v>
      </c>
      <c r="D23" s="10" t="s">
        <v>9</v>
      </c>
      <c r="E23" s="10" t="s">
        <v>103</v>
      </c>
      <c r="F23" s="10" t="s">
        <v>104</v>
      </c>
      <c r="G23" s="3">
        <v>46055</v>
      </c>
      <c r="H23" s="10" t="s">
        <v>17</v>
      </c>
      <c r="I23" s="12" t="s">
        <v>69</v>
      </c>
      <c r="J23" s="10" t="s">
        <v>18</v>
      </c>
      <c r="K23" s="10" t="s">
        <v>16</v>
      </c>
      <c r="L23" s="10" t="s">
        <v>30</v>
      </c>
      <c r="M23" s="11" t="s">
        <v>89</v>
      </c>
      <c r="N23" s="11" t="s">
        <v>56</v>
      </c>
      <c r="O23">
        <v>430</v>
      </c>
      <c r="P23">
        <v>1</v>
      </c>
      <c r="Q23">
        <v>23</v>
      </c>
      <c r="R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8345*** Odzemno mesto: Begunje, Osnovna šola Begunje, kuhinja, pipa</v>
      </c>
      <c r="S2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" s="10" t="str">
        <f>CONCATENATE("Vrednost:"," ",Analiza_PV_MBR_OBJAVA[[#This Row],[Rezultat]]," ",Analiza_PV_MBR_OBJAVA[[#This Row],[Enota]],"     Rezultat: "," *** ",Analiza_PV_MBR_OBJAVA[[#This Row],[Ocena]]," *** ")</f>
        <v xml:space="preserve">Vrednost: 8,3 °C     Rezultat:  *** SKLADEN *** </v>
      </c>
    </row>
    <row r="24" spans="1:21" ht="15" x14ac:dyDescent="0.25">
      <c r="A24" s="10">
        <v>1502</v>
      </c>
      <c r="B24" s="11" t="s">
        <v>38</v>
      </c>
      <c r="C24" s="11" t="s">
        <v>12</v>
      </c>
      <c r="D24" s="10" t="s">
        <v>9</v>
      </c>
      <c r="E24" s="10" t="s">
        <v>103</v>
      </c>
      <c r="F24" s="10" t="s">
        <v>104</v>
      </c>
      <c r="G24" s="3">
        <v>46055</v>
      </c>
      <c r="H24" s="10" t="s">
        <v>14</v>
      </c>
      <c r="I24" s="12" t="s">
        <v>90</v>
      </c>
      <c r="J24" s="10" t="s">
        <v>15</v>
      </c>
      <c r="K24" s="10" t="s">
        <v>16</v>
      </c>
      <c r="L24" s="10" t="s">
        <v>30</v>
      </c>
      <c r="M24" s="11" t="s">
        <v>89</v>
      </c>
      <c r="N24" s="11" t="s">
        <v>56</v>
      </c>
      <c r="O24">
        <v>412</v>
      </c>
      <c r="P24">
        <v>5</v>
      </c>
      <c r="Q24">
        <v>21</v>
      </c>
      <c r="R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8345*** Odzemno mesto: Begunje, Osnovna šola Begunje, kuhinja, pipa</v>
      </c>
      <c r="S2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25" spans="1:21" ht="15" x14ac:dyDescent="0.25">
      <c r="A25" s="10">
        <v>1502</v>
      </c>
      <c r="B25" s="11" t="s">
        <v>38</v>
      </c>
      <c r="C25" s="11" t="s">
        <v>12</v>
      </c>
      <c r="D25" s="10" t="s">
        <v>9</v>
      </c>
      <c r="E25" s="10" t="s">
        <v>103</v>
      </c>
      <c r="F25" s="10" t="s">
        <v>104</v>
      </c>
      <c r="G25" s="3">
        <v>46055</v>
      </c>
      <c r="H25" s="10" t="s">
        <v>19</v>
      </c>
      <c r="I25" s="12" t="s">
        <v>47</v>
      </c>
      <c r="J25" s="10"/>
      <c r="K25" s="10" t="s">
        <v>16</v>
      </c>
      <c r="L25" s="10" t="s">
        <v>30</v>
      </c>
      <c r="M25" s="11" t="s">
        <v>89</v>
      </c>
      <c r="N25" s="11" t="s">
        <v>56</v>
      </c>
      <c r="O25">
        <v>1416</v>
      </c>
      <c r="P25">
        <v>7</v>
      </c>
      <c r="Q25">
        <v>74</v>
      </c>
      <c r="R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8345*** Odzemno mesto: Begunje, Osnovna šola Begunje, kuhinja, pipa</v>
      </c>
      <c r="S2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" spans="1:21" ht="15" x14ac:dyDescent="0.25">
      <c r="A26" s="10">
        <v>1502</v>
      </c>
      <c r="B26" s="11" t="s">
        <v>38</v>
      </c>
      <c r="C26" s="11" t="s">
        <v>12</v>
      </c>
      <c r="D26" s="10" t="s">
        <v>9</v>
      </c>
      <c r="E26" s="10" t="s">
        <v>103</v>
      </c>
      <c r="F26" s="10" t="s">
        <v>104</v>
      </c>
      <c r="G26" s="3">
        <v>46055</v>
      </c>
      <c r="H26" s="10" t="s">
        <v>22</v>
      </c>
      <c r="I26" s="12" t="s">
        <v>20</v>
      </c>
      <c r="J26" s="10" t="s">
        <v>21</v>
      </c>
      <c r="K26" s="10" t="s">
        <v>20</v>
      </c>
      <c r="L26" s="10" t="s">
        <v>30</v>
      </c>
      <c r="M26" s="11" t="s">
        <v>89</v>
      </c>
      <c r="N26" s="11" t="s">
        <v>56</v>
      </c>
      <c r="O26">
        <v>2027</v>
      </c>
      <c r="P26">
        <v>8</v>
      </c>
      <c r="Q26">
        <v>84</v>
      </c>
      <c r="R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8345*** Odzemno mesto: Begunje, Osnovna šola Begunje, kuhinja, pipa</v>
      </c>
      <c r="S2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" spans="1:21" ht="15" x14ac:dyDescent="0.25">
      <c r="A27" s="10">
        <v>1502</v>
      </c>
      <c r="B27" s="11" t="s">
        <v>38</v>
      </c>
      <c r="C27" s="11" t="s">
        <v>12</v>
      </c>
      <c r="D27" s="10" t="s">
        <v>9</v>
      </c>
      <c r="E27" s="10" t="s">
        <v>103</v>
      </c>
      <c r="F27" s="10" t="s">
        <v>104</v>
      </c>
      <c r="G27" s="3">
        <v>46055</v>
      </c>
      <c r="H27" s="10" t="s">
        <v>23</v>
      </c>
      <c r="I27" s="12" t="s">
        <v>20</v>
      </c>
      <c r="J27" s="10" t="s">
        <v>21</v>
      </c>
      <c r="K27" s="10" t="s">
        <v>20</v>
      </c>
      <c r="L27" s="10" t="s">
        <v>30</v>
      </c>
      <c r="M27" s="11" t="s">
        <v>89</v>
      </c>
      <c r="N27" s="11" t="s">
        <v>56</v>
      </c>
      <c r="O27">
        <v>2041</v>
      </c>
      <c r="P27">
        <v>9</v>
      </c>
      <c r="Q27">
        <v>86</v>
      </c>
      <c r="R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8345*** Odzemno mesto: Begunje, Osnovna šola Begunje, kuhinja, pipa</v>
      </c>
      <c r="S2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8" spans="1:21" ht="15" x14ac:dyDescent="0.25">
      <c r="A28" s="10">
        <v>1502</v>
      </c>
      <c r="B28" s="11" t="s">
        <v>38</v>
      </c>
      <c r="C28" s="11" t="s">
        <v>12</v>
      </c>
      <c r="D28" s="10" t="s">
        <v>9</v>
      </c>
      <c r="E28" s="10" t="s">
        <v>103</v>
      </c>
      <c r="F28" s="10" t="s">
        <v>104</v>
      </c>
      <c r="G28" s="3">
        <v>46055</v>
      </c>
      <c r="H28" s="10" t="s">
        <v>24</v>
      </c>
      <c r="I28" s="12" t="s">
        <v>20</v>
      </c>
      <c r="J28" s="10" t="s">
        <v>11</v>
      </c>
      <c r="K28" s="10" t="s">
        <v>12</v>
      </c>
      <c r="L28" s="10" t="s">
        <v>30</v>
      </c>
      <c r="M28" s="11" t="s">
        <v>89</v>
      </c>
      <c r="N28" s="11" t="s">
        <v>56</v>
      </c>
      <c r="O28">
        <v>2067</v>
      </c>
      <c r="P28">
        <v>15</v>
      </c>
      <c r="Q28">
        <v>89</v>
      </c>
      <c r="R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8345*** Odzemno mesto: Begunje, Osnovna šola Begunje, kuhinja, pipa</v>
      </c>
      <c r="S2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9" spans="1:21" ht="15" x14ac:dyDescent="0.25">
      <c r="A29" s="10">
        <v>1502</v>
      </c>
      <c r="B29" s="11" t="s">
        <v>38</v>
      </c>
      <c r="C29" s="11" t="s">
        <v>12</v>
      </c>
      <c r="D29" s="10" t="s">
        <v>9</v>
      </c>
      <c r="E29" s="10" t="s">
        <v>103</v>
      </c>
      <c r="F29" s="10" t="s">
        <v>104</v>
      </c>
      <c r="G29" s="3">
        <v>46055</v>
      </c>
      <c r="H29" s="10" t="s">
        <v>10</v>
      </c>
      <c r="I29" s="12" t="s">
        <v>20</v>
      </c>
      <c r="J29" s="10" t="s">
        <v>11</v>
      </c>
      <c r="K29" s="10" t="s">
        <v>12</v>
      </c>
      <c r="L29" s="10" t="s">
        <v>30</v>
      </c>
      <c r="M29" s="11" t="s">
        <v>89</v>
      </c>
      <c r="N29" s="11" t="s">
        <v>56</v>
      </c>
      <c r="O29">
        <v>2068</v>
      </c>
      <c r="P29">
        <v>16</v>
      </c>
      <c r="Q29">
        <v>91</v>
      </c>
      <c r="R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8345*** Odzemno mesto: Begunje, Osnovna šola Begunje, kuhinja, pipa</v>
      </c>
      <c r="S2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0" spans="1:21" ht="30" x14ac:dyDescent="0.25">
      <c r="A30" s="10">
        <v>1502</v>
      </c>
      <c r="B30" s="11" t="s">
        <v>38</v>
      </c>
      <c r="C30" s="11" t="s">
        <v>12</v>
      </c>
      <c r="D30" s="10" t="s">
        <v>9</v>
      </c>
      <c r="E30" s="10" t="s">
        <v>105</v>
      </c>
      <c r="F30" s="10" t="s">
        <v>65</v>
      </c>
      <c r="G30" s="3">
        <v>46055</v>
      </c>
      <c r="H30" s="10" t="s">
        <v>17</v>
      </c>
      <c r="I30" s="12" t="s">
        <v>53</v>
      </c>
      <c r="J30" s="10" t="s">
        <v>18</v>
      </c>
      <c r="K30" s="10" t="s">
        <v>16</v>
      </c>
      <c r="L30" s="10" t="s">
        <v>30</v>
      </c>
      <c r="M30" s="11" t="s">
        <v>89</v>
      </c>
      <c r="N30" s="11" t="s">
        <v>56</v>
      </c>
      <c r="O30">
        <v>430</v>
      </c>
      <c r="P30">
        <v>1</v>
      </c>
      <c r="Q30">
        <v>23</v>
      </c>
      <c r="R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8346*** Odzemno mesto: vodarna Mravlinc po pripravi, pipa</v>
      </c>
      <c r="S3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0" s="10" t="str">
        <f>CONCATENATE("Vrednost:"," ",Analiza_PV_MBR_OBJAVA[[#This Row],[Rezultat]]," ",Analiza_PV_MBR_OBJAVA[[#This Row],[Enota]],"     Rezultat: "," *** ",Analiza_PV_MBR_OBJAVA[[#This Row],[Ocena]]," *** ")</f>
        <v xml:space="preserve">Vrednost: 9,2 °C     Rezultat:  *** SKLADEN *** </v>
      </c>
    </row>
    <row r="31" spans="1:21" ht="30" x14ac:dyDescent="0.25">
      <c r="A31" s="10">
        <v>1502</v>
      </c>
      <c r="B31" s="11" t="s">
        <v>38</v>
      </c>
      <c r="C31" s="11" t="s">
        <v>12</v>
      </c>
      <c r="D31" s="10" t="s">
        <v>9</v>
      </c>
      <c r="E31" s="10" t="s">
        <v>105</v>
      </c>
      <c r="F31" s="10" t="s">
        <v>65</v>
      </c>
      <c r="G31" s="3">
        <v>46055</v>
      </c>
      <c r="H31" s="10" t="s">
        <v>14</v>
      </c>
      <c r="I31" s="12" t="s">
        <v>106</v>
      </c>
      <c r="J31" s="10" t="s">
        <v>15</v>
      </c>
      <c r="K31" s="10" t="s">
        <v>16</v>
      </c>
      <c r="L31" s="10" t="s">
        <v>30</v>
      </c>
      <c r="M31" s="11" t="s">
        <v>89</v>
      </c>
      <c r="N31" s="11" t="s">
        <v>56</v>
      </c>
      <c r="O31">
        <v>412</v>
      </c>
      <c r="P31">
        <v>5</v>
      </c>
      <c r="Q31">
        <v>21</v>
      </c>
      <c r="R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8346*** Odzemno mesto: vodarna Mravlinc po pripravi, pipa</v>
      </c>
      <c r="S3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1" s="10" t="str">
        <f>CONCATENATE("Vrednost:"," ",Analiza_PV_MBR_OBJAVA[[#This Row],[Rezultat]]," ",Analiza_PV_MBR_OBJAVA[[#This Row],[Enota]],"     Rezultat: "," *** ",Analiza_PV_MBR_OBJAVA[[#This Row],[Ocena]]," *** ")</f>
        <v xml:space="preserve">Vrednost: 0,09 mg/L     Rezultat:  *** SKLADEN *** </v>
      </c>
    </row>
    <row r="32" spans="1:21" ht="30" x14ac:dyDescent="0.25">
      <c r="A32" s="10">
        <v>1502</v>
      </c>
      <c r="B32" s="11" t="s">
        <v>38</v>
      </c>
      <c r="C32" s="11" t="s">
        <v>12</v>
      </c>
      <c r="D32" s="10" t="s">
        <v>9</v>
      </c>
      <c r="E32" s="10" t="s">
        <v>105</v>
      </c>
      <c r="F32" s="10" t="s">
        <v>65</v>
      </c>
      <c r="G32" s="3">
        <v>46055</v>
      </c>
      <c r="H32" s="10" t="s">
        <v>19</v>
      </c>
      <c r="I32" s="12" t="s">
        <v>47</v>
      </c>
      <c r="J32" s="10"/>
      <c r="K32" s="10" t="s">
        <v>16</v>
      </c>
      <c r="L32" s="10" t="s">
        <v>30</v>
      </c>
      <c r="M32" s="11" t="s">
        <v>89</v>
      </c>
      <c r="N32" s="11" t="s">
        <v>56</v>
      </c>
      <c r="O32">
        <v>1416</v>
      </c>
      <c r="P32">
        <v>7</v>
      </c>
      <c r="Q32">
        <v>74</v>
      </c>
      <c r="R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8346*** Odzemno mesto: vodarna Mravlinc po pripravi, pipa</v>
      </c>
      <c r="S3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3" spans="1:21" ht="30" x14ac:dyDescent="0.25">
      <c r="A33" s="10">
        <v>1502</v>
      </c>
      <c r="B33" s="11" t="s">
        <v>38</v>
      </c>
      <c r="C33" s="11" t="s">
        <v>12</v>
      </c>
      <c r="D33" s="10" t="s">
        <v>9</v>
      </c>
      <c r="E33" s="10" t="s">
        <v>105</v>
      </c>
      <c r="F33" s="10" t="s">
        <v>65</v>
      </c>
      <c r="G33" s="3">
        <v>46055</v>
      </c>
      <c r="H33" s="10" t="s">
        <v>22</v>
      </c>
      <c r="I33" s="12" t="s">
        <v>20</v>
      </c>
      <c r="J33" s="10" t="s">
        <v>21</v>
      </c>
      <c r="K33" s="10" t="s">
        <v>20</v>
      </c>
      <c r="L33" s="10" t="s">
        <v>30</v>
      </c>
      <c r="M33" s="11" t="s">
        <v>89</v>
      </c>
      <c r="N33" s="11" t="s">
        <v>56</v>
      </c>
      <c r="O33">
        <v>2027</v>
      </c>
      <c r="P33">
        <v>8</v>
      </c>
      <c r="Q33">
        <v>84</v>
      </c>
      <c r="R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8346*** Odzemno mesto: vodarna Mravlinc po pripravi, pipa</v>
      </c>
      <c r="S3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4" spans="1:21" ht="30" x14ac:dyDescent="0.25">
      <c r="A34" s="10">
        <v>1502</v>
      </c>
      <c r="B34" s="11" t="s">
        <v>38</v>
      </c>
      <c r="C34" s="11" t="s">
        <v>12</v>
      </c>
      <c r="D34" s="10" t="s">
        <v>9</v>
      </c>
      <c r="E34" s="10" t="s">
        <v>105</v>
      </c>
      <c r="F34" s="10" t="s">
        <v>65</v>
      </c>
      <c r="G34" s="3">
        <v>46055</v>
      </c>
      <c r="H34" s="10" t="s">
        <v>23</v>
      </c>
      <c r="I34" s="12" t="s">
        <v>20</v>
      </c>
      <c r="J34" s="10" t="s">
        <v>21</v>
      </c>
      <c r="K34" s="10" t="s">
        <v>20</v>
      </c>
      <c r="L34" s="10" t="s">
        <v>30</v>
      </c>
      <c r="M34" s="11" t="s">
        <v>89</v>
      </c>
      <c r="N34" s="11" t="s">
        <v>56</v>
      </c>
      <c r="O34">
        <v>2041</v>
      </c>
      <c r="P34">
        <v>9</v>
      </c>
      <c r="Q34">
        <v>86</v>
      </c>
      <c r="R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8346*** Odzemno mesto: vodarna Mravlinc po pripravi, pipa</v>
      </c>
      <c r="S3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5" spans="1:21" ht="30" x14ac:dyDescent="0.25">
      <c r="A35" s="10">
        <v>1502</v>
      </c>
      <c r="B35" s="11" t="s">
        <v>38</v>
      </c>
      <c r="C35" s="11" t="s">
        <v>12</v>
      </c>
      <c r="D35" s="10" t="s">
        <v>9</v>
      </c>
      <c r="E35" s="10" t="s">
        <v>105</v>
      </c>
      <c r="F35" s="10" t="s">
        <v>65</v>
      </c>
      <c r="G35" s="3">
        <v>46055</v>
      </c>
      <c r="H35" s="10" t="s">
        <v>24</v>
      </c>
      <c r="I35" s="12" t="s">
        <v>20</v>
      </c>
      <c r="J35" s="10" t="s">
        <v>11</v>
      </c>
      <c r="K35" s="10" t="s">
        <v>12</v>
      </c>
      <c r="L35" s="10" t="s">
        <v>30</v>
      </c>
      <c r="M35" s="11" t="s">
        <v>89</v>
      </c>
      <c r="N35" s="11" t="s">
        <v>56</v>
      </c>
      <c r="O35">
        <v>2067</v>
      </c>
      <c r="P35">
        <v>15</v>
      </c>
      <c r="Q35">
        <v>89</v>
      </c>
      <c r="R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8346*** Odzemno mesto: vodarna Mravlinc po pripravi, pipa</v>
      </c>
      <c r="S3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6" spans="1:21" ht="30" x14ac:dyDescent="0.25">
      <c r="A36" s="10">
        <v>1502</v>
      </c>
      <c r="B36" s="11" t="s">
        <v>38</v>
      </c>
      <c r="C36" s="11" t="s">
        <v>12</v>
      </c>
      <c r="D36" s="10" t="s">
        <v>9</v>
      </c>
      <c r="E36" s="10" t="s">
        <v>105</v>
      </c>
      <c r="F36" s="10" t="s">
        <v>65</v>
      </c>
      <c r="G36" s="3">
        <v>46055</v>
      </c>
      <c r="H36" s="10" t="s">
        <v>10</v>
      </c>
      <c r="I36" s="12" t="s">
        <v>20</v>
      </c>
      <c r="J36" s="10" t="s">
        <v>11</v>
      </c>
      <c r="K36" s="10" t="s">
        <v>12</v>
      </c>
      <c r="L36" s="10" t="s">
        <v>30</v>
      </c>
      <c r="M36" s="11" t="s">
        <v>89</v>
      </c>
      <c r="N36" s="11" t="s">
        <v>56</v>
      </c>
      <c r="O36">
        <v>2068</v>
      </c>
      <c r="P36">
        <v>16</v>
      </c>
      <c r="Q36">
        <v>91</v>
      </c>
      <c r="R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8346*** Odzemno mesto: vodarna Mravlinc po pripravi, pipa</v>
      </c>
      <c r="S3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7" spans="1:21" ht="30" x14ac:dyDescent="0.25">
      <c r="A37" s="10">
        <v>1502</v>
      </c>
      <c r="B37" s="11" t="s">
        <v>38</v>
      </c>
      <c r="C37" s="11" t="s">
        <v>12</v>
      </c>
      <c r="D37" s="10" t="s">
        <v>9</v>
      </c>
      <c r="E37" s="10" t="s">
        <v>107</v>
      </c>
      <c r="F37" s="10" t="s">
        <v>108</v>
      </c>
      <c r="G37" s="3">
        <v>46055</v>
      </c>
      <c r="H37" s="10" t="s">
        <v>17</v>
      </c>
      <c r="I37" s="12" t="s">
        <v>98</v>
      </c>
      <c r="J37" s="10" t="s">
        <v>18</v>
      </c>
      <c r="K37" s="10" t="s">
        <v>16</v>
      </c>
      <c r="L37" s="10" t="s">
        <v>30</v>
      </c>
      <c r="M37" s="11" t="s">
        <v>89</v>
      </c>
      <c r="N37" s="11" t="s">
        <v>56</v>
      </c>
      <c r="O37">
        <v>430</v>
      </c>
      <c r="P37">
        <v>1</v>
      </c>
      <c r="Q37">
        <v>23</v>
      </c>
      <c r="R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3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7" s="10" t="str">
        <f>CONCATENATE("Vrednost:"," ",Analiza_PV_MBR_OBJAVA[[#This Row],[Rezultat]]," ",Analiza_PV_MBR_OBJAVA[[#This Row],[Enota]],"     Rezultat: "," *** ",Analiza_PV_MBR_OBJAVA[[#This Row],[Ocena]]," *** ")</f>
        <v xml:space="preserve">Vrednost: 7,1 °C     Rezultat:  *** SKLADEN *** </v>
      </c>
    </row>
    <row r="38" spans="1:21" ht="30" x14ac:dyDescent="0.25">
      <c r="A38" s="10">
        <v>1502</v>
      </c>
      <c r="B38" s="11" t="s">
        <v>38</v>
      </c>
      <c r="C38" s="11" t="s">
        <v>12</v>
      </c>
      <c r="D38" s="10" t="s">
        <v>9</v>
      </c>
      <c r="E38" s="10" t="s">
        <v>107</v>
      </c>
      <c r="F38" s="10" t="s">
        <v>108</v>
      </c>
      <c r="G38" s="3">
        <v>46055</v>
      </c>
      <c r="H38" s="10" t="s">
        <v>129</v>
      </c>
      <c r="I38" s="12" t="s">
        <v>130</v>
      </c>
      <c r="J38" s="10"/>
      <c r="K38" s="10" t="s">
        <v>80</v>
      </c>
      <c r="L38" s="10" t="s">
        <v>30</v>
      </c>
      <c r="M38" s="11" t="s">
        <v>89</v>
      </c>
      <c r="N38" s="11" t="s">
        <v>56</v>
      </c>
      <c r="O38">
        <v>420</v>
      </c>
      <c r="P38">
        <v>3</v>
      </c>
      <c r="Q38">
        <v>22</v>
      </c>
      <c r="R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3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38" s="10" t="str">
        <f>CONCATENATE("Vrednost:"," ",Analiza_PV_MBR_OBJAVA[[#This Row],[Rezultat]]," ",Analiza_PV_MBR_OBJAVA[[#This Row],[Enota]],"     Rezultat: "," *** ",Analiza_PV_MBR_OBJAVA[[#This Row],[Ocena]]," *** ")</f>
        <v xml:space="preserve">Vrednost: 7,6      Rezultat:  *** SKLADEN *** </v>
      </c>
    </row>
    <row r="39" spans="1:21" ht="30" x14ac:dyDescent="0.25">
      <c r="A39" s="10">
        <v>1502</v>
      </c>
      <c r="B39" s="11" t="s">
        <v>38</v>
      </c>
      <c r="C39" s="11" t="s">
        <v>12</v>
      </c>
      <c r="D39" s="10" t="s">
        <v>9</v>
      </c>
      <c r="E39" s="10" t="s">
        <v>107</v>
      </c>
      <c r="F39" s="10" t="s">
        <v>108</v>
      </c>
      <c r="G39" s="3">
        <v>46055</v>
      </c>
      <c r="H39" s="10" t="s">
        <v>131</v>
      </c>
      <c r="I39" s="12" t="s">
        <v>132</v>
      </c>
      <c r="J39" s="10" t="s">
        <v>133</v>
      </c>
      <c r="K39" s="10" t="s">
        <v>134</v>
      </c>
      <c r="L39" s="10" t="s">
        <v>30</v>
      </c>
      <c r="M39" s="11" t="s">
        <v>89</v>
      </c>
      <c r="N39" s="11" t="s">
        <v>56</v>
      </c>
      <c r="O39">
        <v>1373</v>
      </c>
      <c r="P39">
        <v>4</v>
      </c>
      <c r="Q39">
        <v>64</v>
      </c>
      <c r="R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3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39" s="10" t="str">
        <f>CONCATENATE("Vrednost:"," ",Analiza_PV_MBR_OBJAVA[[#This Row],[Rezultat]]," ",Analiza_PV_MBR_OBJAVA[[#This Row],[Enota]],"     Rezultat: "," *** ",Analiza_PV_MBR_OBJAVA[[#This Row],[Ocena]]," *** ")</f>
        <v xml:space="preserve">Vrednost: 402 µS/cm     Rezultat:  *** SKLADEN *** </v>
      </c>
    </row>
    <row r="40" spans="1:21" ht="30" x14ac:dyDescent="0.25">
      <c r="A40" s="10">
        <v>1502</v>
      </c>
      <c r="B40" s="11" t="s">
        <v>38</v>
      </c>
      <c r="C40" s="11" t="s">
        <v>12</v>
      </c>
      <c r="D40" s="10" t="s">
        <v>9</v>
      </c>
      <c r="E40" s="10" t="s">
        <v>107</v>
      </c>
      <c r="F40" s="10" t="s">
        <v>108</v>
      </c>
      <c r="G40" s="3">
        <v>46055</v>
      </c>
      <c r="H40" s="10" t="s">
        <v>14</v>
      </c>
      <c r="I40" s="12" t="s">
        <v>66</v>
      </c>
      <c r="J40" s="10" t="s">
        <v>15</v>
      </c>
      <c r="K40" s="10" t="s">
        <v>16</v>
      </c>
      <c r="L40" s="10" t="s">
        <v>30</v>
      </c>
      <c r="M40" s="11" t="s">
        <v>89</v>
      </c>
      <c r="N40" s="11" t="s">
        <v>56</v>
      </c>
      <c r="O40">
        <v>412</v>
      </c>
      <c r="P40">
        <v>5</v>
      </c>
      <c r="Q40">
        <v>21</v>
      </c>
      <c r="R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4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0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41" spans="1:21" ht="30" x14ac:dyDescent="0.25">
      <c r="A41" s="10">
        <v>1502</v>
      </c>
      <c r="B41" s="11" t="s">
        <v>38</v>
      </c>
      <c r="C41" s="11" t="s">
        <v>12</v>
      </c>
      <c r="D41" s="10" t="s">
        <v>9</v>
      </c>
      <c r="E41" s="10" t="s">
        <v>107</v>
      </c>
      <c r="F41" s="10" t="s">
        <v>108</v>
      </c>
      <c r="G41" s="3">
        <v>46055</v>
      </c>
      <c r="H41" s="10" t="s">
        <v>135</v>
      </c>
      <c r="I41" s="12" t="s">
        <v>93</v>
      </c>
      <c r="J41" s="10" t="s">
        <v>136</v>
      </c>
      <c r="K41" s="10" t="s">
        <v>16</v>
      </c>
      <c r="L41" s="10" t="s">
        <v>30</v>
      </c>
      <c r="M41" s="11" t="s">
        <v>89</v>
      </c>
      <c r="N41" s="11" t="s">
        <v>56</v>
      </c>
      <c r="O41">
        <v>1391</v>
      </c>
      <c r="P41">
        <v>6</v>
      </c>
      <c r="Q41">
        <v>68</v>
      </c>
      <c r="R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4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41" s="10" t="str">
        <f>CONCATENATE("Vrednost:"," ",Analiza_PV_MBR_OBJAVA[[#This Row],[Rezultat]]," ",Analiza_PV_MBR_OBJAVA[[#This Row],[Enota]],"     Rezultat: "," *** ",Analiza_PV_MBR_OBJAVA[[#This Row],[Ocena]]," *** ")</f>
        <v xml:space="preserve">Vrednost: 0,15 NTU     Rezultat:  *** SKLADEN *** </v>
      </c>
    </row>
    <row r="42" spans="1:21" ht="30" x14ac:dyDescent="0.25">
      <c r="A42" s="10">
        <v>1502</v>
      </c>
      <c r="B42" s="11" t="s">
        <v>38</v>
      </c>
      <c r="C42" s="11" t="s">
        <v>12</v>
      </c>
      <c r="D42" s="10" t="s">
        <v>9</v>
      </c>
      <c r="E42" s="10" t="s">
        <v>107</v>
      </c>
      <c r="F42" s="10" t="s">
        <v>108</v>
      </c>
      <c r="G42" s="3">
        <v>46055</v>
      </c>
      <c r="H42" s="10" t="s">
        <v>19</v>
      </c>
      <c r="I42" s="12" t="s">
        <v>47</v>
      </c>
      <c r="J42" s="10"/>
      <c r="K42" s="10" t="s">
        <v>16</v>
      </c>
      <c r="L42" s="10" t="s">
        <v>30</v>
      </c>
      <c r="M42" s="11" t="s">
        <v>89</v>
      </c>
      <c r="N42" s="11" t="s">
        <v>56</v>
      </c>
      <c r="O42">
        <v>1416</v>
      </c>
      <c r="P42">
        <v>7</v>
      </c>
      <c r="Q42">
        <v>74</v>
      </c>
      <c r="R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4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3" spans="1:21" ht="30" x14ac:dyDescent="0.25">
      <c r="A43" s="10">
        <v>1502</v>
      </c>
      <c r="B43" s="11" t="s">
        <v>38</v>
      </c>
      <c r="C43" s="11" t="s">
        <v>12</v>
      </c>
      <c r="D43" s="10" t="s">
        <v>9</v>
      </c>
      <c r="E43" s="10" t="s">
        <v>107</v>
      </c>
      <c r="F43" s="10" t="s">
        <v>108</v>
      </c>
      <c r="G43" s="3">
        <v>46055</v>
      </c>
      <c r="H43" s="10" t="s">
        <v>22</v>
      </c>
      <c r="I43" s="12" t="s">
        <v>20</v>
      </c>
      <c r="J43" s="10" t="s">
        <v>21</v>
      </c>
      <c r="K43" s="10" t="s">
        <v>20</v>
      </c>
      <c r="L43" s="10" t="s">
        <v>30</v>
      </c>
      <c r="M43" s="11" t="s">
        <v>89</v>
      </c>
      <c r="N43" s="11" t="s">
        <v>56</v>
      </c>
      <c r="O43">
        <v>2027</v>
      </c>
      <c r="P43">
        <v>8</v>
      </c>
      <c r="Q43">
        <v>84</v>
      </c>
      <c r="R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4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4" spans="1:21" ht="15" x14ac:dyDescent="0.25">
      <c r="A44" s="10">
        <v>1502</v>
      </c>
      <c r="B44" s="11" t="s">
        <v>38</v>
      </c>
      <c r="C44" s="11" t="s">
        <v>12</v>
      </c>
      <c r="D44" s="10" t="s">
        <v>9</v>
      </c>
      <c r="E44" s="10" t="s">
        <v>107</v>
      </c>
      <c r="F44" s="10" t="s">
        <v>108</v>
      </c>
      <c r="G44" s="3">
        <v>46055</v>
      </c>
      <c r="H44" s="10" t="s">
        <v>23</v>
      </c>
      <c r="I44" s="12" t="s">
        <v>20</v>
      </c>
      <c r="J44" s="10" t="s">
        <v>21</v>
      </c>
      <c r="K44" s="10" t="s">
        <v>20</v>
      </c>
      <c r="L44" s="10" t="s">
        <v>30</v>
      </c>
      <c r="M44" s="11" t="s">
        <v>89</v>
      </c>
      <c r="N44" s="11" t="s">
        <v>56</v>
      </c>
      <c r="O44">
        <v>2041</v>
      </c>
      <c r="P44">
        <v>9</v>
      </c>
      <c r="Q44">
        <v>86</v>
      </c>
      <c r="R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4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5" spans="1:21" ht="15" x14ac:dyDescent="0.25">
      <c r="A45" s="10">
        <v>1502</v>
      </c>
      <c r="B45" s="11" t="s">
        <v>38</v>
      </c>
      <c r="C45" s="11" t="s">
        <v>12</v>
      </c>
      <c r="D45" s="10" t="s">
        <v>9</v>
      </c>
      <c r="E45" s="10" t="s">
        <v>107</v>
      </c>
      <c r="F45" s="10" t="s">
        <v>108</v>
      </c>
      <c r="G45" s="3">
        <v>46055</v>
      </c>
      <c r="H45" s="10" t="s">
        <v>24</v>
      </c>
      <c r="I45" s="12" t="s">
        <v>20</v>
      </c>
      <c r="J45" s="10" t="s">
        <v>11</v>
      </c>
      <c r="K45" s="10" t="s">
        <v>12</v>
      </c>
      <c r="L45" s="10" t="s">
        <v>30</v>
      </c>
      <c r="M45" s="11" t="s">
        <v>89</v>
      </c>
      <c r="N45" s="11" t="s">
        <v>56</v>
      </c>
      <c r="O45">
        <v>2067</v>
      </c>
      <c r="P45">
        <v>15</v>
      </c>
      <c r="Q45">
        <v>89</v>
      </c>
      <c r="R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4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6" spans="1:21" ht="15" x14ac:dyDescent="0.25">
      <c r="A46" s="10">
        <v>1502</v>
      </c>
      <c r="B46" s="11" t="s">
        <v>38</v>
      </c>
      <c r="C46" s="11" t="s">
        <v>12</v>
      </c>
      <c r="D46" s="10" t="s">
        <v>9</v>
      </c>
      <c r="E46" s="10" t="s">
        <v>107</v>
      </c>
      <c r="F46" s="10" t="s">
        <v>108</v>
      </c>
      <c r="G46" s="3">
        <v>46055</v>
      </c>
      <c r="H46" s="10" t="s">
        <v>122</v>
      </c>
      <c r="I46" s="12" t="s">
        <v>123</v>
      </c>
      <c r="J46" s="10" t="s">
        <v>124</v>
      </c>
      <c r="K46" s="10" t="s">
        <v>16</v>
      </c>
      <c r="L46" s="10" t="s">
        <v>30</v>
      </c>
      <c r="M46" s="11" t="s">
        <v>89</v>
      </c>
      <c r="N46" s="11" t="s">
        <v>56</v>
      </c>
      <c r="O46">
        <v>1382</v>
      </c>
      <c r="P46">
        <v>16</v>
      </c>
      <c r="Q46">
        <v>66</v>
      </c>
      <c r="R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4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46" s="10" t="str">
        <f>CONCATENATE("Vrednost:"," ",Analiza_PV_MBR_OBJAVA[[#This Row],[Rezultat]]," ",Analiza_PV_MBR_OBJAVA[[#This Row],[Enota]],"     Rezultat: "," *** ",Analiza_PV_MBR_OBJAVA[[#This Row],[Ocena]]," *** ")</f>
        <v xml:space="preserve">Vrednost: 10 °N     Rezultat:  *** SKLADEN *** </v>
      </c>
    </row>
    <row r="47" spans="1:21" ht="15" x14ac:dyDescent="0.25">
      <c r="A47" s="10">
        <v>1502</v>
      </c>
      <c r="B47" s="11" t="s">
        <v>38</v>
      </c>
      <c r="C47" s="11" t="s">
        <v>12</v>
      </c>
      <c r="D47" s="10" t="s">
        <v>9</v>
      </c>
      <c r="E47" s="10" t="s">
        <v>107</v>
      </c>
      <c r="F47" s="10" t="s">
        <v>108</v>
      </c>
      <c r="G47" s="3">
        <v>46055</v>
      </c>
      <c r="H47" s="10" t="s">
        <v>10</v>
      </c>
      <c r="I47" s="12" t="s">
        <v>20</v>
      </c>
      <c r="J47" s="10" t="s">
        <v>11</v>
      </c>
      <c r="K47" s="10" t="s">
        <v>12</v>
      </c>
      <c r="L47" s="10" t="s">
        <v>30</v>
      </c>
      <c r="M47" s="11" t="s">
        <v>89</v>
      </c>
      <c r="N47" s="11" t="s">
        <v>56</v>
      </c>
      <c r="O47">
        <v>2068</v>
      </c>
      <c r="P47">
        <v>16</v>
      </c>
      <c r="Q47">
        <v>91</v>
      </c>
      <c r="R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4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8" spans="1:21" ht="15" x14ac:dyDescent="0.25">
      <c r="A48" s="10">
        <v>1502</v>
      </c>
      <c r="B48" s="11" t="s">
        <v>38</v>
      </c>
      <c r="C48" s="11" t="s">
        <v>12</v>
      </c>
      <c r="D48" s="10" t="s">
        <v>9</v>
      </c>
      <c r="E48" s="10" t="s">
        <v>107</v>
      </c>
      <c r="F48" s="10" t="s">
        <v>108</v>
      </c>
      <c r="G48" s="3">
        <v>46055</v>
      </c>
      <c r="H48" s="10" t="s">
        <v>125</v>
      </c>
      <c r="I48" s="12" t="s">
        <v>126</v>
      </c>
      <c r="J48" s="10" t="s">
        <v>124</v>
      </c>
      <c r="K48" s="10" t="s">
        <v>16</v>
      </c>
      <c r="L48" s="10" t="s">
        <v>30</v>
      </c>
      <c r="M48" s="11" t="s">
        <v>89</v>
      </c>
      <c r="N48" s="11" t="s">
        <v>56</v>
      </c>
      <c r="O48">
        <v>1392</v>
      </c>
      <c r="P48">
        <v>17</v>
      </c>
      <c r="Q48">
        <v>69</v>
      </c>
      <c r="R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4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48" s="10" t="str">
        <f>CONCATENATE("Vrednost:"," ",Analiza_PV_MBR_OBJAVA[[#This Row],[Rezultat]]," ",Analiza_PV_MBR_OBJAVA[[#This Row],[Enota]],"     Rezultat: "," *** ",Analiza_PV_MBR_OBJAVA[[#This Row],[Ocena]]," *** ")</f>
        <v xml:space="preserve">Vrednost: 1,5 °N     Rezultat:  *** SKLADEN *** </v>
      </c>
    </row>
    <row r="49" spans="1:21" ht="15" x14ac:dyDescent="0.25">
      <c r="A49" s="10">
        <v>1502</v>
      </c>
      <c r="B49" s="11" t="s">
        <v>38</v>
      </c>
      <c r="C49" s="11" t="s">
        <v>12</v>
      </c>
      <c r="D49" s="10" t="s">
        <v>9</v>
      </c>
      <c r="E49" s="10" t="s">
        <v>107</v>
      </c>
      <c r="F49" s="10" t="s">
        <v>108</v>
      </c>
      <c r="G49" s="3">
        <v>46055</v>
      </c>
      <c r="H49" s="10" t="s">
        <v>127</v>
      </c>
      <c r="I49" s="12" t="s">
        <v>128</v>
      </c>
      <c r="J49" s="10" t="s">
        <v>124</v>
      </c>
      <c r="K49" s="10" t="s">
        <v>16</v>
      </c>
      <c r="L49" s="10" t="s">
        <v>30</v>
      </c>
      <c r="M49" s="11" t="s">
        <v>89</v>
      </c>
      <c r="N49" s="11" t="s">
        <v>56</v>
      </c>
      <c r="O49">
        <v>1407</v>
      </c>
      <c r="P49">
        <v>18</v>
      </c>
      <c r="Q49">
        <v>72</v>
      </c>
      <c r="R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4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49" s="10" t="str">
        <f>CONCATENATE("Vrednost:"," ",Analiza_PV_MBR_OBJAVA[[#This Row],[Rezultat]]," ",Analiza_PV_MBR_OBJAVA[[#This Row],[Enota]],"     Rezultat: "," *** ",Analiza_PV_MBR_OBJAVA[[#This Row],[Ocena]]," *** ")</f>
        <v xml:space="preserve">Vrednost: 11,5 °N     Rezultat:  *** SKLADEN *** </v>
      </c>
    </row>
    <row r="50" spans="1:21" ht="15" x14ac:dyDescent="0.25">
      <c r="A50" s="10">
        <v>1502</v>
      </c>
      <c r="B50" s="11" t="s">
        <v>38</v>
      </c>
      <c r="C50" s="11" t="s">
        <v>12</v>
      </c>
      <c r="D50" s="10" t="s">
        <v>9</v>
      </c>
      <c r="E50" s="10" t="s">
        <v>107</v>
      </c>
      <c r="F50" s="10" t="s">
        <v>108</v>
      </c>
      <c r="G50" s="3">
        <v>46055</v>
      </c>
      <c r="H50" s="10" t="s">
        <v>109</v>
      </c>
      <c r="I50" s="12" t="s">
        <v>110</v>
      </c>
      <c r="J50" s="10" t="s">
        <v>111</v>
      </c>
      <c r="K50" s="10" t="s">
        <v>16</v>
      </c>
      <c r="L50" s="10" t="s">
        <v>30</v>
      </c>
      <c r="M50" s="11" t="s">
        <v>89</v>
      </c>
      <c r="N50" s="11" t="s">
        <v>56</v>
      </c>
      <c r="O50">
        <v>381</v>
      </c>
      <c r="P50"/>
      <c r="Q50">
        <v>20</v>
      </c>
      <c r="R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5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50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51" spans="1:21" ht="30" x14ac:dyDescent="0.25">
      <c r="A51" s="10">
        <v>1502</v>
      </c>
      <c r="B51" s="11" t="s">
        <v>38</v>
      </c>
      <c r="C51" s="11" t="s">
        <v>12</v>
      </c>
      <c r="D51" s="10" t="s">
        <v>9</v>
      </c>
      <c r="E51" s="10" t="s">
        <v>107</v>
      </c>
      <c r="F51" s="10" t="s">
        <v>108</v>
      </c>
      <c r="G51" s="3">
        <v>46055</v>
      </c>
      <c r="H51" s="10" t="s">
        <v>70</v>
      </c>
      <c r="I51" s="12" t="s">
        <v>71</v>
      </c>
      <c r="J51" s="10" t="s">
        <v>15</v>
      </c>
      <c r="K51" s="10" t="s">
        <v>72</v>
      </c>
      <c r="L51" s="10" t="s">
        <v>30</v>
      </c>
      <c r="M51" s="11" t="s">
        <v>89</v>
      </c>
      <c r="N51" s="11" t="s">
        <v>56</v>
      </c>
      <c r="O51">
        <v>1364</v>
      </c>
      <c r="P51"/>
      <c r="Q51">
        <v>62</v>
      </c>
      <c r="R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5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5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52" spans="1:21" ht="30" x14ac:dyDescent="0.25">
      <c r="A52" s="10">
        <v>1502</v>
      </c>
      <c r="B52" s="11" t="s">
        <v>38</v>
      </c>
      <c r="C52" s="11" t="s">
        <v>12</v>
      </c>
      <c r="D52" s="10" t="s">
        <v>9</v>
      </c>
      <c r="E52" s="10" t="s">
        <v>107</v>
      </c>
      <c r="F52" s="10" t="s">
        <v>108</v>
      </c>
      <c r="G52" s="3">
        <v>46055</v>
      </c>
      <c r="H52" s="10" t="s">
        <v>112</v>
      </c>
      <c r="I52" s="12" t="s">
        <v>113</v>
      </c>
      <c r="J52" s="10" t="s">
        <v>114</v>
      </c>
      <c r="K52" s="10" t="s">
        <v>16</v>
      </c>
      <c r="L52" s="10" t="s">
        <v>30</v>
      </c>
      <c r="M52" s="11" t="s">
        <v>89</v>
      </c>
      <c r="N52" s="11" t="s">
        <v>56</v>
      </c>
      <c r="O52">
        <v>1367</v>
      </c>
      <c r="P52"/>
      <c r="Q52">
        <v>63</v>
      </c>
      <c r="R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5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Barva (436 nm)    Enota: m-1    Mejna vrednost: /</v>
      </c>
      <c r="U5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m-1     Rezultat:  *** SKLADEN *** </v>
      </c>
    </row>
    <row r="53" spans="1:21" ht="30" x14ac:dyDescent="0.25">
      <c r="A53" s="10">
        <v>1502</v>
      </c>
      <c r="B53" s="11" t="s">
        <v>38</v>
      </c>
      <c r="C53" s="11" t="s">
        <v>12</v>
      </c>
      <c r="D53" s="10" t="s">
        <v>9</v>
      </c>
      <c r="E53" s="10" t="s">
        <v>107</v>
      </c>
      <c r="F53" s="10" t="s">
        <v>108</v>
      </c>
      <c r="G53" s="3">
        <v>46055</v>
      </c>
      <c r="H53" s="10" t="s">
        <v>73</v>
      </c>
      <c r="I53" s="12" t="s">
        <v>115</v>
      </c>
      <c r="J53" s="10" t="s">
        <v>15</v>
      </c>
      <c r="K53" s="10" t="s">
        <v>74</v>
      </c>
      <c r="L53" s="10" t="s">
        <v>30</v>
      </c>
      <c r="M53" s="11" t="s">
        <v>89</v>
      </c>
      <c r="N53" s="11" t="s">
        <v>56</v>
      </c>
      <c r="O53">
        <v>1394</v>
      </c>
      <c r="P53"/>
      <c r="Q53">
        <v>70</v>
      </c>
      <c r="R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5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53" s="10" t="str">
        <f>CONCATENATE("Vrednost:"," ",Analiza_PV_MBR_OBJAVA[[#This Row],[Rezultat]]," ",Analiza_PV_MBR_OBJAVA[[#This Row],[Enota]],"     Rezultat: "," *** ",Analiza_PV_MBR_OBJAVA[[#This Row],[Ocena]]," *** ")</f>
        <v xml:space="preserve">Vrednost: 2,9 mg/L     Rezultat:  *** SKLADEN *** </v>
      </c>
    </row>
    <row r="54" spans="1:21" ht="30" x14ac:dyDescent="0.25">
      <c r="A54" s="10">
        <v>1502</v>
      </c>
      <c r="B54" s="11" t="s">
        <v>38</v>
      </c>
      <c r="C54" s="11" t="s">
        <v>12</v>
      </c>
      <c r="D54" s="10" t="s">
        <v>9</v>
      </c>
      <c r="E54" s="10" t="s">
        <v>107</v>
      </c>
      <c r="F54" s="10" t="s">
        <v>108</v>
      </c>
      <c r="G54" s="3">
        <v>46055</v>
      </c>
      <c r="H54" s="10" t="s">
        <v>75</v>
      </c>
      <c r="I54" s="12" t="s">
        <v>76</v>
      </c>
      <c r="J54" s="10" t="s">
        <v>15</v>
      </c>
      <c r="K54" s="10" t="s">
        <v>72</v>
      </c>
      <c r="L54" s="10" t="s">
        <v>30</v>
      </c>
      <c r="M54" s="11" t="s">
        <v>89</v>
      </c>
      <c r="N54" s="11" t="s">
        <v>56</v>
      </c>
      <c r="O54">
        <v>1397</v>
      </c>
      <c r="P54"/>
      <c r="Q54">
        <v>71</v>
      </c>
      <c r="R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5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5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55" spans="1:21" ht="30" x14ac:dyDescent="0.25">
      <c r="A55" s="10">
        <v>1502</v>
      </c>
      <c r="B55" s="11" t="s">
        <v>38</v>
      </c>
      <c r="C55" s="11" t="s">
        <v>12</v>
      </c>
      <c r="D55" s="10" t="s">
        <v>9</v>
      </c>
      <c r="E55" s="10" t="s">
        <v>107</v>
      </c>
      <c r="F55" s="10" t="s">
        <v>108</v>
      </c>
      <c r="G55" s="3">
        <v>46055</v>
      </c>
      <c r="H55" s="10" t="s">
        <v>116</v>
      </c>
      <c r="I55" s="12" t="s">
        <v>62</v>
      </c>
      <c r="J55" s="10" t="s">
        <v>111</v>
      </c>
      <c r="K55" s="10" t="s">
        <v>12</v>
      </c>
      <c r="L55" s="10" t="s">
        <v>30</v>
      </c>
      <c r="M55" s="11" t="s">
        <v>89</v>
      </c>
      <c r="N55" s="11" t="s">
        <v>56</v>
      </c>
      <c r="O55">
        <v>1467</v>
      </c>
      <c r="P55"/>
      <c r="Q55">
        <v>79</v>
      </c>
      <c r="R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5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55" s="10" t="str">
        <f>CONCATENATE("Vrednost:"," ",Analiza_PV_MBR_OBJAVA[[#This Row],[Rezultat]]," ",Analiza_PV_MBR_OBJAVA[[#This Row],[Enota]],"     Rezultat: "," *** ",Analiza_PV_MBR_OBJAVA[[#This Row],[Ocena]]," *** ")</f>
        <v xml:space="preserve">Vrednost: 3 µg/L     Rezultat:  *** SKLADEN *** </v>
      </c>
    </row>
    <row r="56" spans="1:21" ht="30" x14ac:dyDescent="0.25">
      <c r="A56" s="10">
        <v>1502</v>
      </c>
      <c r="B56" s="11" t="s">
        <v>38</v>
      </c>
      <c r="C56" s="11" t="s">
        <v>12</v>
      </c>
      <c r="D56" s="10" t="s">
        <v>9</v>
      </c>
      <c r="E56" s="10" t="s">
        <v>107</v>
      </c>
      <c r="F56" s="10" t="s">
        <v>108</v>
      </c>
      <c r="G56" s="3">
        <v>46055</v>
      </c>
      <c r="H56" s="10" t="s">
        <v>117</v>
      </c>
      <c r="I56" s="12" t="s">
        <v>110</v>
      </c>
      <c r="J56" s="10" t="s">
        <v>111</v>
      </c>
      <c r="K56" s="10" t="s">
        <v>16</v>
      </c>
      <c r="L56" s="10" t="s">
        <v>30</v>
      </c>
      <c r="M56" s="11" t="s">
        <v>89</v>
      </c>
      <c r="N56" s="11" t="s">
        <v>56</v>
      </c>
      <c r="O56">
        <v>2316</v>
      </c>
      <c r="P56"/>
      <c r="Q56">
        <v>97</v>
      </c>
      <c r="R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5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56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57" spans="1:21" ht="30" x14ac:dyDescent="0.25">
      <c r="A57" s="10">
        <v>1502</v>
      </c>
      <c r="B57" s="11" t="s">
        <v>38</v>
      </c>
      <c r="C57" s="11" t="s">
        <v>12</v>
      </c>
      <c r="D57" s="10" t="s">
        <v>9</v>
      </c>
      <c r="E57" s="10" t="s">
        <v>107</v>
      </c>
      <c r="F57" s="10" t="s">
        <v>108</v>
      </c>
      <c r="G57" s="3">
        <v>46055</v>
      </c>
      <c r="H57" s="10" t="s">
        <v>118</v>
      </c>
      <c r="I57" s="12" t="s">
        <v>110</v>
      </c>
      <c r="J57" s="10" t="s">
        <v>111</v>
      </c>
      <c r="K57" s="10" t="s">
        <v>16</v>
      </c>
      <c r="L57" s="10" t="s">
        <v>30</v>
      </c>
      <c r="M57" s="11" t="s">
        <v>89</v>
      </c>
      <c r="N57" s="11" t="s">
        <v>56</v>
      </c>
      <c r="O57">
        <v>2317</v>
      </c>
      <c r="P57"/>
      <c r="Q57">
        <v>98</v>
      </c>
      <c r="R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5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57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58" spans="1:21" ht="30" x14ac:dyDescent="0.25">
      <c r="A58" s="10">
        <v>1502</v>
      </c>
      <c r="B58" s="11" t="s">
        <v>38</v>
      </c>
      <c r="C58" s="11" t="s">
        <v>12</v>
      </c>
      <c r="D58" s="10" t="s">
        <v>9</v>
      </c>
      <c r="E58" s="10" t="s">
        <v>107</v>
      </c>
      <c r="F58" s="10" t="s">
        <v>108</v>
      </c>
      <c r="G58" s="3">
        <v>46055</v>
      </c>
      <c r="H58" s="10" t="s">
        <v>119</v>
      </c>
      <c r="I58" s="12" t="s">
        <v>120</v>
      </c>
      <c r="J58" s="10" t="s">
        <v>15</v>
      </c>
      <c r="K58" s="10" t="s">
        <v>61</v>
      </c>
      <c r="L58" s="10" t="s">
        <v>30</v>
      </c>
      <c r="M58" s="11" t="s">
        <v>89</v>
      </c>
      <c r="N58" s="11" t="s">
        <v>56</v>
      </c>
      <c r="O58">
        <v>2440</v>
      </c>
      <c r="P58"/>
      <c r="Q58">
        <v>100</v>
      </c>
      <c r="R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5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58" s="10" t="str">
        <f>CONCATENATE("Vrednost:"," ",Analiza_PV_MBR_OBJAVA[[#This Row],[Rezultat]]," ",Analiza_PV_MBR_OBJAVA[[#This Row],[Enota]],"     Rezultat: "," *** ",Analiza_PV_MBR_OBJAVA[[#This Row],[Ocena]]," *** ")</f>
        <v xml:space="preserve">Vrednost: 1,1 mg/L     Rezultat:  *** SKLADEN *** </v>
      </c>
    </row>
    <row r="59" spans="1:21" ht="30" x14ac:dyDescent="0.25">
      <c r="A59" s="10">
        <v>1502</v>
      </c>
      <c r="B59" s="11" t="s">
        <v>38</v>
      </c>
      <c r="C59" s="11" t="s">
        <v>12</v>
      </c>
      <c r="D59" s="10" t="s">
        <v>9</v>
      </c>
      <c r="E59" s="10" t="s">
        <v>107</v>
      </c>
      <c r="F59" s="10" t="s">
        <v>108</v>
      </c>
      <c r="G59" s="3">
        <v>46055</v>
      </c>
      <c r="H59" s="10" t="s">
        <v>121</v>
      </c>
      <c r="I59" s="12" t="s">
        <v>62</v>
      </c>
      <c r="J59" s="10" t="s">
        <v>111</v>
      </c>
      <c r="K59" s="10" t="s">
        <v>16</v>
      </c>
      <c r="L59" s="10" t="s">
        <v>30</v>
      </c>
      <c r="M59" s="11" t="s">
        <v>89</v>
      </c>
      <c r="N59" s="11" t="s">
        <v>56</v>
      </c>
      <c r="O59">
        <v>2486</v>
      </c>
      <c r="P59"/>
      <c r="Q59">
        <v>101</v>
      </c>
      <c r="R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8347*** Odzemno mesto: vodohran Ledevnica, pipa</v>
      </c>
      <c r="S5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59" s="10" t="str">
        <f>CONCATENATE("Vrednost:"," ",Analiza_PV_MBR_OBJAVA[[#This Row],[Rezultat]]," ",Analiza_PV_MBR_OBJAVA[[#This Row],[Enota]],"     Rezultat: "," *** ",Analiza_PV_MBR_OBJAVA[[#This Row],[Ocena]]," *** ")</f>
        <v xml:space="preserve">Vrednost: 3 µg/L     Rezultat:  *** SKLADEN *** </v>
      </c>
    </row>
    <row r="60" spans="1:21" ht="30" x14ac:dyDescent="0.25">
      <c r="A60" s="10">
        <v>1502</v>
      </c>
      <c r="B60" s="11" t="s">
        <v>38</v>
      </c>
      <c r="C60" s="11" t="s">
        <v>12</v>
      </c>
      <c r="D60" s="10" t="s">
        <v>9</v>
      </c>
      <c r="E60" s="10" t="s">
        <v>137</v>
      </c>
      <c r="F60" s="10" t="s">
        <v>138</v>
      </c>
      <c r="G60" s="3">
        <v>46055</v>
      </c>
      <c r="H60" s="10" t="s">
        <v>17</v>
      </c>
      <c r="I60" s="12" t="s">
        <v>139</v>
      </c>
      <c r="J60" s="10" t="s">
        <v>18</v>
      </c>
      <c r="K60" s="10" t="s">
        <v>16</v>
      </c>
      <c r="L60" s="10" t="s">
        <v>30</v>
      </c>
      <c r="M60" s="11" t="s">
        <v>89</v>
      </c>
      <c r="N60" s="11" t="s">
        <v>56</v>
      </c>
      <c r="O60">
        <v>430</v>
      </c>
      <c r="P60">
        <v>1</v>
      </c>
      <c r="Q60">
        <v>23</v>
      </c>
      <c r="R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8348*** Odzemno mesto: Posavec, Vrtec Posavec, kuhinja, pipa</v>
      </c>
      <c r="S6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60" s="10" t="str">
        <f>CONCATENATE("Vrednost:"," ",Analiza_PV_MBR_OBJAVA[[#This Row],[Rezultat]]," ",Analiza_PV_MBR_OBJAVA[[#This Row],[Enota]],"     Rezultat: "," *** ",Analiza_PV_MBR_OBJAVA[[#This Row],[Ocena]]," *** ")</f>
        <v xml:space="preserve">Vrednost: 5,8 °C     Rezultat:  *** SKLADEN *** </v>
      </c>
    </row>
    <row r="61" spans="1:21" ht="30" x14ac:dyDescent="0.25">
      <c r="A61" s="10">
        <v>1502</v>
      </c>
      <c r="B61" s="11" t="s">
        <v>38</v>
      </c>
      <c r="C61" s="11" t="s">
        <v>12</v>
      </c>
      <c r="D61" s="10" t="s">
        <v>9</v>
      </c>
      <c r="E61" s="10" t="s">
        <v>137</v>
      </c>
      <c r="F61" s="10" t="s">
        <v>138</v>
      </c>
      <c r="G61" s="3">
        <v>46055</v>
      </c>
      <c r="H61" s="10" t="s">
        <v>14</v>
      </c>
      <c r="I61" s="12" t="s">
        <v>90</v>
      </c>
      <c r="J61" s="10" t="s">
        <v>15</v>
      </c>
      <c r="K61" s="10" t="s">
        <v>16</v>
      </c>
      <c r="L61" s="10" t="s">
        <v>30</v>
      </c>
      <c r="M61" s="11" t="s">
        <v>89</v>
      </c>
      <c r="N61" s="11" t="s">
        <v>56</v>
      </c>
      <c r="O61">
        <v>412</v>
      </c>
      <c r="P61">
        <v>5</v>
      </c>
      <c r="Q61">
        <v>21</v>
      </c>
      <c r="R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8348*** Odzemno mesto: Posavec, Vrtec Posavec, kuhinja, pipa</v>
      </c>
      <c r="S6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6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62" spans="1:21" ht="30" x14ac:dyDescent="0.25">
      <c r="A62" s="10">
        <v>1502</v>
      </c>
      <c r="B62" s="11" t="s">
        <v>38</v>
      </c>
      <c r="C62" s="11" t="s">
        <v>12</v>
      </c>
      <c r="D62" s="10" t="s">
        <v>9</v>
      </c>
      <c r="E62" s="10" t="s">
        <v>137</v>
      </c>
      <c r="F62" s="10" t="s">
        <v>138</v>
      </c>
      <c r="G62" s="3">
        <v>46055</v>
      </c>
      <c r="H62" s="10" t="s">
        <v>19</v>
      </c>
      <c r="I62" s="12" t="s">
        <v>47</v>
      </c>
      <c r="J62" s="10"/>
      <c r="K62" s="10" t="s">
        <v>16</v>
      </c>
      <c r="L62" s="10" t="s">
        <v>30</v>
      </c>
      <c r="M62" s="11" t="s">
        <v>89</v>
      </c>
      <c r="N62" s="11" t="s">
        <v>56</v>
      </c>
      <c r="O62">
        <v>1416</v>
      </c>
      <c r="P62">
        <v>7</v>
      </c>
      <c r="Q62">
        <v>74</v>
      </c>
      <c r="R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8348*** Odzemno mesto: Posavec, Vrtec Posavec, kuhinja, pipa</v>
      </c>
      <c r="S6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3" spans="1:21" ht="30" x14ac:dyDescent="0.25">
      <c r="A63" s="10">
        <v>1502</v>
      </c>
      <c r="B63" s="11" t="s">
        <v>38</v>
      </c>
      <c r="C63" s="11" t="s">
        <v>12</v>
      </c>
      <c r="D63" s="10" t="s">
        <v>9</v>
      </c>
      <c r="E63" s="10" t="s">
        <v>137</v>
      </c>
      <c r="F63" s="10" t="s">
        <v>138</v>
      </c>
      <c r="G63" s="3">
        <v>46055</v>
      </c>
      <c r="H63" s="10" t="s">
        <v>22</v>
      </c>
      <c r="I63" s="12" t="s">
        <v>20</v>
      </c>
      <c r="J63" s="10" t="s">
        <v>21</v>
      </c>
      <c r="K63" s="10" t="s">
        <v>20</v>
      </c>
      <c r="L63" s="10" t="s">
        <v>30</v>
      </c>
      <c r="M63" s="11" t="s">
        <v>89</v>
      </c>
      <c r="N63" s="11" t="s">
        <v>56</v>
      </c>
      <c r="O63">
        <v>2027</v>
      </c>
      <c r="P63">
        <v>8</v>
      </c>
      <c r="Q63">
        <v>84</v>
      </c>
      <c r="R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8348*** Odzemno mesto: Posavec, Vrtec Posavec, kuhinja, pipa</v>
      </c>
      <c r="S6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4" spans="1:21" ht="30" x14ac:dyDescent="0.25">
      <c r="A64" s="10">
        <v>1502</v>
      </c>
      <c r="B64" s="11" t="s">
        <v>38</v>
      </c>
      <c r="C64" s="11" t="s">
        <v>12</v>
      </c>
      <c r="D64" s="10" t="s">
        <v>9</v>
      </c>
      <c r="E64" s="10" t="s">
        <v>137</v>
      </c>
      <c r="F64" s="10" t="s">
        <v>138</v>
      </c>
      <c r="G64" s="3">
        <v>46055</v>
      </c>
      <c r="H64" s="10" t="s">
        <v>23</v>
      </c>
      <c r="I64" s="12" t="s">
        <v>20</v>
      </c>
      <c r="J64" s="10" t="s">
        <v>21</v>
      </c>
      <c r="K64" s="10" t="s">
        <v>20</v>
      </c>
      <c r="L64" s="10" t="s">
        <v>30</v>
      </c>
      <c r="M64" s="11" t="s">
        <v>89</v>
      </c>
      <c r="N64" s="11" t="s">
        <v>56</v>
      </c>
      <c r="O64">
        <v>2041</v>
      </c>
      <c r="P64">
        <v>9</v>
      </c>
      <c r="Q64">
        <v>86</v>
      </c>
      <c r="R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8348*** Odzemno mesto: Posavec, Vrtec Posavec, kuhinja, pipa</v>
      </c>
      <c r="S6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5" spans="1:21" ht="30" x14ac:dyDescent="0.25">
      <c r="A65" s="10">
        <v>1502</v>
      </c>
      <c r="B65" s="11" t="s">
        <v>38</v>
      </c>
      <c r="C65" s="11" t="s">
        <v>12</v>
      </c>
      <c r="D65" s="10" t="s">
        <v>9</v>
      </c>
      <c r="E65" s="10" t="s">
        <v>137</v>
      </c>
      <c r="F65" s="10" t="s">
        <v>138</v>
      </c>
      <c r="G65" s="3">
        <v>46055</v>
      </c>
      <c r="H65" s="10" t="s">
        <v>24</v>
      </c>
      <c r="I65" s="12" t="s">
        <v>20</v>
      </c>
      <c r="J65" s="10" t="s">
        <v>11</v>
      </c>
      <c r="K65" s="10" t="s">
        <v>12</v>
      </c>
      <c r="L65" s="10" t="s">
        <v>30</v>
      </c>
      <c r="M65" s="11" t="s">
        <v>89</v>
      </c>
      <c r="N65" s="11" t="s">
        <v>56</v>
      </c>
      <c r="O65">
        <v>2067</v>
      </c>
      <c r="P65">
        <v>15</v>
      </c>
      <c r="Q65">
        <v>89</v>
      </c>
      <c r="R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8348*** Odzemno mesto: Posavec, Vrtec Posavec, kuhinja, pipa</v>
      </c>
      <c r="S6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6" spans="1:21" ht="15" x14ac:dyDescent="0.25">
      <c r="A66" s="10">
        <v>1502</v>
      </c>
      <c r="B66" s="11" t="s">
        <v>38</v>
      </c>
      <c r="C66" s="11" t="s">
        <v>12</v>
      </c>
      <c r="D66" s="10" t="s">
        <v>9</v>
      </c>
      <c r="E66" s="10" t="s">
        <v>137</v>
      </c>
      <c r="F66" s="10" t="s">
        <v>138</v>
      </c>
      <c r="G66" s="3">
        <v>46055</v>
      </c>
      <c r="H66" s="10" t="s">
        <v>10</v>
      </c>
      <c r="I66" s="12" t="s">
        <v>20</v>
      </c>
      <c r="J66" s="10" t="s">
        <v>11</v>
      </c>
      <c r="K66" s="10" t="s">
        <v>12</v>
      </c>
      <c r="L66" s="10" t="s">
        <v>30</v>
      </c>
      <c r="M66" s="11" t="s">
        <v>89</v>
      </c>
      <c r="N66" s="11" t="s">
        <v>56</v>
      </c>
      <c r="O66">
        <v>2068</v>
      </c>
      <c r="P66">
        <v>16</v>
      </c>
      <c r="Q66">
        <v>91</v>
      </c>
      <c r="R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8348*** Odzemno mesto: Posavec, Vrtec Posavec, kuhinja, pipa</v>
      </c>
      <c r="S6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6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7" spans="1:21" ht="15" x14ac:dyDescent="0.25">
      <c r="A67" s="10">
        <v>1502</v>
      </c>
      <c r="B67" s="11" t="s">
        <v>38</v>
      </c>
      <c r="C67" s="11" t="s">
        <v>12</v>
      </c>
      <c r="D67" s="10" t="s">
        <v>9</v>
      </c>
      <c r="E67" s="10" t="s">
        <v>140</v>
      </c>
      <c r="F67" s="10" t="s">
        <v>141</v>
      </c>
      <c r="G67" s="3">
        <v>46055</v>
      </c>
      <c r="H67" s="10" t="s">
        <v>17</v>
      </c>
      <c r="I67" s="12" t="s">
        <v>54</v>
      </c>
      <c r="J67" s="10" t="s">
        <v>18</v>
      </c>
      <c r="K67" s="10" t="s">
        <v>16</v>
      </c>
      <c r="L67" s="10" t="s">
        <v>30</v>
      </c>
      <c r="M67" s="11" t="s">
        <v>89</v>
      </c>
      <c r="N67" s="11" t="s">
        <v>56</v>
      </c>
      <c r="O67">
        <v>430</v>
      </c>
      <c r="P67">
        <v>1</v>
      </c>
      <c r="Q67">
        <v>23</v>
      </c>
      <c r="R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8349*** Odzemno mesto: Lancovo, rezervna vrtina Lancovo pred pripravo, pipa</v>
      </c>
      <c r="S6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67" s="10" t="str">
        <f>CONCATENATE("Vrednost:"," ",Analiza_PV_MBR_OBJAVA[[#This Row],[Rezultat]]," ",Analiza_PV_MBR_OBJAVA[[#This Row],[Enota]],"     Rezultat: "," *** ",Analiza_PV_MBR_OBJAVA[[#This Row],[Ocena]]," *** ")</f>
        <v xml:space="preserve">Vrednost: 9,8 °C     Rezultat:  *** SKLADEN *** </v>
      </c>
    </row>
    <row r="68" spans="1:21" ht="15" x14ac:dyDescent="0.25">
      <c r="A68" s="10">
        <v>1502</v>
      </c>
      <c r="B68" s="11" t="s">
        <v>38</v>
      </c>
      <c r="C68" s="11" t="s">
        <v>12</v>
      </c>
      <c r="D68" s="10" t="s">
        <v>9</v>
      </c>
      <c r="E68" s="10" t="s">
        <v>140</v>
      </c>
      <c r="F68" s="10" t="s">
        <v>141</v>
      </c>
      <c r="G68" s="3">
        <v>46055</v>
      </c>
      <c r="H68" s="10" t="s">
        <v>19</v>
      </c>
      <c r="I68" s="12" t="s">
        <v>47</v>
      </c>
      <c r="J68" s="10"/>
      <c r="K68" s="10" t="s">
        <v>16</v>
      </c>
      <c r="L68" s="10" t="s">
        <v>30</v>
      </c>
      <c r="M68" s="11" t="s">
        <v>89</v>
      </c>
      <c r="N68" s="11" t="s">
        <v>56</v>
      </c>
      <c r="O68">
        <v>1416</v>
      </c>
      <c r="P68">
        <v>7</v>
      </c>
      <c r="Q68">
        <v>74</v>
      </c>
      <c r="R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8349*** Odzemno mesto: Lancovo, rezervna vrtina Lancovo pred pripravo, pipa</v>
      </c>
      <c r="S6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9" spans="1:21" ht="15" x14ac:dyDescent="0.25">
      <c r="A69" s="10">
        <v>1502</v>
      </c>
      <c r="B69" s="11" t="s">
        <v>38</v>
      </c>
      <c r="C69" s="11" t="s">
        <v>12</v>
      </c>
      <c r="D69" s="10" t="s">
        <v>9</v>
      </c>
      <c r="E69" s="10" t="s">
        <v>140</v>
      </c>
      <c r="F69" s="10" t="s">
        <v>141</v>
      </c>
      <c r="G69" s="3">
        <v>46055</v>
      </c>
      <c r="H69" s="10" t="s">
        <v>51</v>
      </c>
      <c r="I69" s="12" t="s">
        <v>20</v>
      </c>
      <c r="J69" s="10" t="s">
        <v>49</v>
      </c>
      <c r="K69" s="10" t="s">
        <v>16</v>
      </c>
      <c r="L69" s="10" t="s">
        <v>30</v>
      </c>
      <c r="M69" s="11" t="s">
        <v>89</v>
      </c>
      <c r="N69" s="11" t="s">
        <v>56</v>
      </c>
      <c r="O69">
        <v>2026</v>
      </c>
      <c r="P69">
        <v>11</v>
      </c>
      <c r="Q69">
        <v>83</v>
      </c>
      <c r="R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8349*** Odzemno mesto: Lancovo, rezervna vrtina Lancovo pred pripravo, pipa</v>
      </c>
      <c r="S6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11 Parameter: Enterokoki MPN    Enota: MPN/100 mL    Mejna vrednost: /</v>
      </c>
      <c r="U69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70" spans="1:21" ht="15" x14ac:dyDescent="0.25">
      <c r="A70" s="10">
        <v>1502</v>
      </c>
      <c r="B70" s="11" t="s">
        <v>38</v>
      </c>
      <c r="C70" s="11" t="s">
        <v>12</v>
      </c>
      <c r="D70" s="10" t="s">
        <v>9</v>
      </c>
      <c r="E70" s="10" t="s">
        <v>140</v>
      </c>
      <c r="F70" s="10" t="s">
        <v>141</v>
      </c>
      <c r="G70" s="3">
        <v>46055</v>
      </c>
      <c r="H70" s="10" t="s">
        <v>24</v>
      </c>
      <c r="I70" s="12" t="s">
        <v>20</v>
      </c>
      <c r="J70" s="10" t="s">
        <v>11</v>
      </c>
      <c r="K70" s="10" t="s">
        <v>12</v>
      </c>
      <c r="L70" s="10" t="s">
        <v>30</v>
      </c>
      <c r="M70" s="11" t="s">
        <v>89</v>
      </c>
      <c r="N70" s="11" t="s">
        <v>56</v>
      </c>
      <c r="O70">
        <v>2067</v>
      </c>
      <c r="P70">
        <v>15</v>
      </c>
      <c r="Q70">
        <v>89</v>
      </c>
      <c r="R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8349*** Odzemno mesto: Lancovo, rezervna vrtina Lancovo pred pripravo, pipa</v>
      </c>
      <c r="S7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1" spans="1:21" ht="15" x14ac:dyDescent="0.25">
      <c r="A71" s="10">
        <v>1502</v>
      </c>
      <c r="B71" s="11" t="s">
        <v>38</v>
      </c>
      <c r="C71" s="11" t="s">
        <v>12</v>
      </c>
      <c r="D71" s="10" t="s">
        <v>9</v>
      </c>
      <c r="E71" s="10" t="s">
        <v>140</v>
      </c>
      <c r="F71" s="10" t="s">
        <v>141</v>
      </c>
      <c r="G71" s="3">
        <v>46055</v>
      </c>
      <c r="H71" s="10" t="s">
        <v>10</v>
      </c>
      <c r="I71" s="12" t="s">
        <v>20</v>
      </c>
      <c r="J71" s="10" t="s">
        <v>11</v>
      </c>
      <c r="K71" s="10" t="s">
        <v>12</v>
      </c>
      <c r="L71" s="10" t="s">
        <v>30</v>
      </c>
      <c r="M71" s="11" t="s">
        <v>89</v>
      </c>
      <c r="N71" s="11" t="s">
        <v>56</v>
      </c>
      <c r="O71">
        <v>2068</v>
      </c>
      <c r="P71">
        <v>16</v>
      </c>
      <c r="Q71">
        <v>91</v>
      </c>
      <c r="R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8349*** Odzemno mesto: Lancovo, rezervna vrtina Lancovo pred pripravo, pipa</v>
      </c>
      <c r="S7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7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2" spans="1:21" ht="15" x14ac:dyDescent="0.25">
      <c r="A72" s="10">
        <v>1502</v>
      </c>
      <c r="B72" s="11" t="s">
        <v>38</v>
      </c>
      <c r="C72" s="11" t="s">
        <v>12</v>
      </c>
      <c r="D72" s="10" t="s">
        <v>9</v>
      </c>
      <c r="E72" s="10" t="s">
        <v>140</v>
      </c>
      <c r="F72" s="10" t="s">
        <v>141</v>
      </c>
      <c r="G72" s="3">
        <v>46055</v>
      </c>
      <c r="H72" s="10" t="s">
        <v>48</v>
      </c>
      <c r="I72" s="12" t="s">
        <v>20</v>
      </c>
      <c r="J72" s="10" t="s">
        <v>49</v>
      </c>
      <c r="K72" s="10" t="s">
        <v>16</v>
      </c>
      <c r="L72" s="10" t="s">
        <v>30</v>
      </c>
      <c r="M72" s="11" t="s">
        <v>89</v>
      </c>
      <c r="N72" s="11" t="s">
        <v>56</v>
      </c>
      <c r="O72">
        <v>2032</v>
      </c>
      <c r="P72"/>
      <c r="Q72">
        <v>85</v>
      </c>
      <c r="R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8349*** Odzemno mesto: Lancovo, rezervna vrtina Lancovo pred pripravo, pipa</v>
      </c>
      <c r="S7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Escherichia coli MPN    Enota: MPN/100 mL    Mejna vrednost: /</v>
      </c>
      <c r="U72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73" spans="1:21" ht="30" x14ac:dyDescent="0.25">
      <c r="A73" s="10">
        <v>1502</v>
      </c>
      <c r="B73" s="11" t="s">
        <v>38</v>
      </c>
      <c r="C73" s="11" t="s">
        <v>12</v>
      </c>
      <c r="D73" s="10" t="s">
        <v>9</v>
      </c>
      <c r="E73" s="10" t="s">
        <v>140</v>
      </c>
      <c r="F73" s="10" t="s">
        <v>141</v>
      </c>
      <c r="G73" s="3">
        <v>46055</v>
      </c>
      <c r="H73" s="10" t="s">
        <v>50</v>
      </c>
      <c r="I73" s="12" t="s">
        <v>20</v>
      </c>
      <c r="J73" s="10" t="s">
        <v>49</v>
      </c>
      <c r="K73" s="10" t="s">
        <v>16</v>
      </c>
      <c r="L73" s="10" t="s">
        <v>30</v>
      </c>
      <c r="M73" s="11" t="s">
        <v>89</v>
      </c>
      <c r="N73" s="11" t="s">
        <v>56</v>
      </c>
      <c r="O73">
        <v>2042</v>
      </c>
      <c r="P73"/>
      <c r="Q73">
        <v>87</v>
      </c>
      <c r="R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2.02.2026 *** Lab. Št: 8349*** Odzemno mesto: Lancovo, rezervna vrtina Lancovo pred pripravo, pipa</v>
      </c>
      <c r="S7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Koliformne bakterije MPN    Enota: MPN/100 mL    Mejna vrednost: /</v>
      </c>
      <c r="U73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74" spans="1:21" ht="15" x14ac:dyDescent="0.25">
      <c r="A74" s="10">
        <v>1502</v>
      </c>
      <c r="B74" s="11" t="s">
        <v>38</v>
      </c>
      <c r="C74" s="11" t="s">
        <v>12</v>
      </c>
      <c r="D74" s="10" t="s">
        <v>67</v>
      </c>
      <c r="E74" s="10" t="s">
        <v>142</v>
      </c>
      <c r="F74" s="10" t="s">
        <v>68</v>
      </c>
      <c r="G74" s="3">
        <v>46056</v>
      </c>
      <c r="H74" s="10" t="s">
        <v>17</v>
      </c>
      <c r="I74" s="12" t="s">
        <v>143</v>
      </c>
      <c r="J74" s="10" t="s">
        <v>18</v>
      </c>
      <c r="K74" s="10" t="s">
        <v>16</v>
      </c>
      <c r="L74" s="10" t="s">
        <v>30</v>
      </c>
      <c r="M74" s="11" t="s">
        <v>89</v>
      </c>
      <c r="N74" s="11" t="s">
        <v>56</v>
      </c>
      <c r="O74">
        <v>430</v>
      </c>
      <c r="P74">
        <v>1</v>
      </c>
      <c r="Q74">
        <v>23</v>
      </c>
      <c r="R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8357*** Odzemno mesto: Lesce, Vrtec Lesce, kuhinja, pipa</v>
      </c>
      <c r="S7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74" s="10" t="str">
        <f>CONCATENATE("Vrednost:"," ",Analiza_PV_MBR_OBJAVA[[#This Row],[Rezultat]]," ",Analiza_PV_MBR_OBJAVA[[#This Row],[Enota]],"     Rezultat: "," *** ",Analiza_PV_MBR_OBJAVA[[#This Row],[Ocena]]," *** ")</f>
        <v xml:space="preserve">Vrednost: 8,5 °C     Rezultat:  *** SKLADEN *** </v>
      </c>
    </row>
    <row r="75" spans="1:21" ht="15" x14ac:dyDescent="0.25">
      <c r="A75" s="10">
        <v>1502</v>
      </c>
      <c r="B75" s="11" t="s">
        <v>38</v>
      </c>
      <c r="C75" s="11" t="s">
        <v>12</v>
      </c>
      <c r="D75" s="10" t="s">
        <v>67</v>
      </c>
      <c r="E75" s="10" t="s">
        <v>142</v>
      </c>
      <c r="F75" s="10" t="s">
        <v>68</v>
      </c>
      <c r="G75" s="3">
        <v>46056</v>
      </c>
      <c r="H75" s="10" t="s">
        <v>14</v>
      </c>
      <c r="I75" s="12" t="s">
        <v>90</v>
      </c>
      <c r="J75" s="10" t="s">
        <v>15</v>
      </c>
      <c r="K75" s="10" t="s">
        <v>16</v>
      </c>
      <c r="L75" s="10" t="s">
        <v>30</v>
      </c>
      <c r="M75" s="11" t="s">
        <v>89</v>
      </c>
      <c r="N75" s="11" t="s">
        <v>56</v>
      </c>
      <c r="O75">
        <v>412</v>
      </c>
      <c r="P75">
        <v>5</v>
      </c>
      <c r="Q75">
        <v>21</v>
      </c>
      <c r="R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8357*** Odzemno mesto: Lesce, Vrtec Lesce, kuhinja, pipa</v>
      </c>
      <c r="S7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7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76" spans="1:21" ht="15" x14ac:dyDescent="0.25">
      <c r="A76" s="10">
        <v>1502</v>
      </c>
      <c r="B76" s="11" t="s">
        <v>38</v>
      </c>
      <c r="C76" s="11" t="s">
        <v>12</v>
      </c>
      <c r="D76" s="10" t="s">
        <v>67</v>
      </c>
      <c r="E76" s="10" t="s">
        <v>142</v>
      </c>
      <c r="F76" s="10" t="s">
        <v>68</v>
      </c>
      <c r="G76" s="3">
        <v>46056</v>
      </c>
      <c r="H76" s="10" t="s">
        <v>19</v>
      </c>
      <c r="I76" s="12" t="s">
        <v>47</v>
      </c>
      <c r="J76" s="10"/>
      <c r="K76" s="10" t="s">
        <v>16</v>
      </c>
      <c r="L76" s="10" t="s">
        <v>30</v>
      </c>
      <c r="M76" s="11" t="s">
        <v>89</v>
      </c>
      <c r="N76" s="11" t="s">
        <v>56</v>
      </c>
      <c r="O76">
        <v>1416</v>
      </c>
      <c r="P76">
        <v>7</v>
      </c>
      <c r="Q76">
        <v>74</v>
      </c>
      <c r="R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8357*** Odzemno mesto: Lesce, Vrtec Lesce, kuhinja, pipa</v>
      </c>
      <c r="S7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7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77" spans="1:21" ht="15" x14ac:dyDescent="0.25">
      <c r="A77" s="10">
        <v>1502</v>
      </c>
      <c r="B77" s="11" t="s">
        <v>38</v>
      </c>
      <c r="C77" s="11" t="s">
        <v>12</v>
      </c>
      <c r="D77" s="10" t="s">
        <v>67</v>
      </c>
      <c r="E77" s="10" t="s">
        <v>142</v>
      </c>
      <c r="F77" s="10" t="s">
        <v>68</v>
      </c>
      <c r="G77" s="3">
        <v>46056</v>
      </c>
      <c r="H77" s="10" t="s">
        <v>22</v>
      </c>
      <c r="I77" s="12" t="s">
        <v>20</v>
      </c>
      <c r="J77" s="10" t="s">
        <v>21</v>
      </c>
      <c r="K77" s="10" t="s">
        <v>20</v>
      </c>
      <c r="L77" s="10" t="s">
        <v>30</v>
      </c>
      <c r="M77" s="11" t="s">
        <v>89</v>
      </c>
      <c r="N77" s="11" t="s">
        <v>56</v>
      </c>
      <c r="O77">
        <v>2027</v>
      </c>
      <c r="P77">
        <v>8</v>
      </c>
      <c r="Q77">
        <v>84</v>
      </c>
      <c r="R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8357*** Odzemno mesto: Lesce, Vrtec Lesce, kuhinja, pipa</v>
      </c>
      <c r="S7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7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8" spans="1:21" ht="15" x14ac:dyDescent="0.25">
      <c r="A78" s="10">
        <v>1502</v>
      </c>
      <c r="B78" s="11" t="s">
        <v>38</v>
      </c>
      <c r="C78" s="11" t="s">
        <v>12</v>
      </c>
      <c r="D78" s="10" t="s">
        <v>67</v>
      </c>
      <c r="E78" s="10" t="s">
        <v>142</v>
      </c>
      <c r="F78" s="10" t="s">
        <v>68</v>
      </c>
      <c r="G78" s="3">
        <v>46056</v>
      </c>
      <c r="H78" s="10" t="s">
        <v>23</v>
      </c>
      <c r="I78" s="12" t="s">
        <v>20</v>
      </c>
      <c r="J78" s="10" t="s">
        <v>21</v>
      </c>
      <c r="K78" s="10" t="s">
        <v>20</v>
      </c>
      <c r="L78" s="10" t="s">
        <v>30</v>
      </c>
      <c r="M78" s="11" t="s">
        <v>89</v>
      </c>
      <c r="N78" s="11" t="s">
        <v>56</v>
      </c>
      <c r="O78">
        <v>2041</v>
      </c>
      <c r="P78">
        <v>9</v>
      </c>
      <c r="Q78">
        <v>86</v>
      </c>
      <c r="R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8357*** Odzemno mesto: Lesce, Vrtec Lesce, kuhinja, pipa</v>
      </c>
      <c r="S7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9" spans="1:21" ht="15" x14ac:dyDescent="0.25">
      <c r="A79" s="10">
        <v>1502</v>
      </c>
      <c r="B79" s="11" t="s">
        <v>38</v>
      </c>
      <c r="C79" s="11" t="s">
        <v>12</v>
      </c>
      <c r="D79" s="10" t="s">
        <v>67</v>
      </c>
      <c r="E79" s="10" t="s">
        <v>142</v>
      </c>
      <c r="F79" s="10" t="s">
        <v>68</v>
      </c>
      <c r="G79" s="3">
        <v>46056</v>
      </c>
      <c r="H79" s="10" t="s">
        <v>24</v>
      </c>
      <c r="I79" s="12" t="s">
        <v>20</v>
      </c>
      <c r="J79" s="10" t="s">
        <v>11</v>
      </c>
      <c r="K79" s="10" t="s">
        <v>12</v>
      </c>
      <c r="L79" s="10" t="s">
        <v>30</v>
      </c>
      <c r="M79" s="11" t="s">
        <v>89</v>
      </c>
      <c r="N79" s="11" t="s">
        <v>56</v>
      </c>
      <c r="O79">
        <v>2067</v>
      </c>
      <c r="P79">
        <v>15</v>
      </c>
      <c r="Q79">
        <v>89</v>
      </c>
      <c r="R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8357*** Odzemno mesto: Lesce, Vrtec Lesce, kuhinja, pipa</v>
      </c>
      <c r="S7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0" spans="1:21" ht="15" x14ac:dyDescent="0.25">
      <c r="A80" s="10">
        <v>1502</v>
      </c>
      <c r="B80" s="11" t="s">
        <v>38</v>
      </c>
      <c r="C80" s="11" t="s">
        <v>12</v>
      </c>
      <c r="D80" s="10" t="s">
        <v>67</v>
      </c>
      <c r="E80" s="10" t="s">
        <v>142</v>
      </c>
      <c r="F80" s="10" t="s">
        <v>68</v>
      </c>
      <c r="G80" s="3">
        <v>46056</v>
      </c>
      <c r="H80" s="10" t="s">
        <v>10</v>
      </c>
      <c r="I80" s="12" t="s">
        <v>20</v>
      </c>
      <c r="J80" s="10" t="s">
        <v>11</v>
      </c>
      <c r="K80" s="10" t="s">
        <v>12</v>
      </c>
      <c r="L80" s="10" t="s">
        <v>30</v>
      </c>
      <c r="M80" s="11" t="s">
        <v>89</v>
      </c>
      <c r="N80" s="11" t="s">
        <v>56</v>
      </c>
      <c r="O80">
        <v>2068</v>
      </c>
      <c r="P80">
        <v>16</v>
      </c>
      <c r="Q80">
        <v>91</v>
      </c>
      <c r="R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8357*** Odzemno mesto: Lesce, Vrtec Lesce, kuhinja, pipa</v>
      </c>
      <c r="S8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1" spans="1:21" ht="15" x14ac:dyDescent="0.25">
      <c r="A81" s="10">
        <v>1502</v>
      </c>
      <c r="B81" s="11" t="s">
        <v>38</v>
      </c>
      <c r="C81" s="11" t="s">
        <v>12</v>
      </c>
      <c r="D81" s="10" t="s">
        <v>67</v>
      </c>
      <c r="E81" s="10" t="s">
        <v>144</v>
      </c>
      <c r="F81" s="10" t="s">
        <v>145</v>
      </c>
      <c r="G81" s="3">
        <v>46056</v>
      </c>
      <c r="H81" s="10" t="s">
        <v>17</v>
      </c>
      <c r="I81" s="12" t="s">
        <v>143</v>
      </c>
      <c r="J81" s="10" t="s">
        <v>18</v>
      </c>
      <c r="K81" s="10" t="s">
        <v>16</v>
      </c>
      <c r="L81" s="10" t="s">
        <v>30</v>
      </c>
      <c r="M81" s="11" t="s">
        <v>89</v>
      </c>
      <c r="N81" s="11" t="s">
        <v>56</v>
      </c>
      <c r="O81">
        <v>430</v>
      </c>
      <c r="P81">
        <v>1</v>
      </c>
      <c r="Q81">
        <v>23</v>
      </c>
      <c r="R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8358*** Odzemno mesto: Hraše, Kmetija Legat Hraše, Hraše 34, pipa</v>
      </c>
      <c r="S8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1" s="10" t="str">
        <f>CONCATENATE("Vrednost:"," ",Analiza_PV_MBR_OBJAVA[[#This Row],[Rezultat]]," ",Analiza_PV_MBR_OBJAVA[[#This Row],[Enota]],"     Rezultat: "," *** ",Analiza_PV_MBR_OBJAVA[[#This Row],[Ocena]]," *** ")</f>
        <v xml:space="preserve">Vrednost: 8,5 °C     Rezultat:  *** SKLADEN *** </v>
      </c>
    </row>
    <row r="82" spans="1:21" ht="30" x14ac:dyDescent="0.25">
      <c r="A82" s="10">
        <v>1502</v>
      </c>
      <c r="B82" s="11" t="s">
        <v>38</v>
      </c>
      <c r="C82" s="11" t="s">
        <v>12</v>
      </c>
      <c r="D82" s="10" t="s">
        <v>67</v>
      </c>
      <c r="E82" s="10" t="s">
        <v>144</v>
      </c>
      <c r="F82" s="10" t="s">
        <v>145</v>
      </c>
      <c r="G82" s="3">
        <v>46056</v>
      </c>
      <c r="H82" s="10" t="s">
        <v>14</v>
      </c>
      <c r="I82" s="12" t="s">
        <v>90</v>
      </c>
      <c r="J82" s="10" t="s">
        <v>15</v>
      </c>
      <c r="K82" s="10" t="s">
        <v>16</v>
      </c>
      <c r="L82" s="10" t="s">
        <v>30</v>
      </c>
      <c r="M82" s="11" t="s">
        <v>89</v>
      </c>
      <c r="N82" s="11" t="s">
        <v>56</v>
      </c>
      <c r="O82">
        <v>412</v>
      </c>
      <c r="P82">
        <v>5</v>
      </c>
      <c r="Q82">
        <v>21</v>
      </c>
      <c r="R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8358*** Odzemno mesto: Hraše, Kmetija Legat Hraše, Hraše 34, pipa</v>
      </c>
      <c r="S8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8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83" spans="1:21" ht="15" x14ac:dyDescent="0.25">
      <c r="A83" s="10">
        <v>1502</v>
      </c>
      <c r="B83" s="11" t="s">
        <v>38</v>
      </c>
      <c r="C83" s="11" t="s">
        <v>12</v>
      </c>
      <c r="D83" s="10" t="s">
        <v>67</v>
      </c>
      <c r="E83" s="10" t="s">
        <v>144</v>
      </c>
      <c r="F83" s="10" t="s">
        <v>145</v>
      </c>
      <c r="G83" s="3">
        <v>46056</v>
      </c>
      <c r="H83" s="10" t="s">
        <v>19</v>
      </c>
      <c r="I83" s="12" t="s">
        <v>47</v>
      </c>
      <c r="J83" s="10"/>
      <c r="K83" s="10" t="s">
        <v>16</v>
      </c>
      <c r="L83" s="10" t="s">
        <v>30</v>
      </c>
      <c r="M83" s="11" t="s">
        <v>89</v>
      </c>
      <c r="N83" s="11" t="s">
        <v>56</v>
      </c>
      <c r="O83">
        <v>1416</v>
      </c>
      <c r="P83">
        <v>7</v>
      </c>
      <c r="Q83">
        <v>74</v>
      </c>
      <c r="R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8358*** Odzemno mesto: Hraše, Kmetija Legat Hraše, Hraše 34, pipa</v>
      </c>
      <c r="S8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83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84" spans="1:21" ht="15" x14ac:dyDescent="0.25">
      <c r="A84" s="10">
        <v>1502</v>
      </c>
      <c r="B84" s="11" t="s">
        <v>38</v>
      </c>
      <c r="C84" s="11" t="s">
        <v>12</v>
      </c>
      <c r="D84" s="10" t="s">
        <v>67</v>
      </c>
      <c r="E84" s="10" t="s">
        <v>144</v>
      </c>
      <c r="F84" s="10" t="s">
        <v>145</v>
      </c>
      <c r="G84" s="3">
        <v>46056</v>
      </c>
      <c r="H84" s="10" t="s">
        <v>22</v>
      </c>
      <c r="I84" s="12" t="s">
        <v>20</v>
      </c>
      <c r="J84" s="10" t="s">
        <v>21</v>
      </c>
      <c r="K84" s="10" t="s">
        <v>20</v>
      </c>
      <c r="L84" s="10" t="s">
        <v>30</v>
      </c>
      <c r="M84" s="11" t="s">
        <v>89</v>
      </c>
      <c r="N84" s="11" t="s">
        <v>56</v>
      </c>
      <c r="O84">
        <v>2027</v>
      </c>
      <c r="P84">
        <v>8</v>
      </c>
      <c r="Q84">
        <v>84</v>
      </c>
      <c r="R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8358*** Odzemno mesto: Hraše, Kmetija Legat Hraše, Hraše 34, pipa</v>
      </c>
      <c r="S8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8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5" spans="1:21" ht="15" x14ac:dyDescent="0.25">
      <c r="A85" s="10">
        <v>1502</v>
      </c>
      <c r="B85" s="11" t="s">
        <v>38</v>
      </c>
      <c r="C85" s="11" t="s">
        <v>12</v>
      </c>
      <c r="D85" s="10" t="s">
        <v>67</v>
      </c>
      <c r="E85" s="10" t="s">
        <v>144</v>
      </c>
      <c r="F85" s="10" t="s">
        <v>145</v>
      </c>
      <c r="G85" s="3">
        <v>46056</v>
      </c>
      <c r="H85" s="10" t="s">
        <v>23</v>
      </c>
      <c r="I85" s="12" t="s">
        <v>20</v>
      </c>
      <c r="J85" s="10" t="s">
        <v>21</v>
      </c>
      <c r="K85" s="10" t="s">
        <v>20</v>
      </c>
      <c r="L85" s="10" t="s">
        <v>30</v>
      </c>
      <c r="M85" s="11" t="s">
        <v>89</v>
      </c>
      <c r="N85" s="11" t="s">
        <v>56</v>
      </c>
      <c r="O85">
        <v>2041</v>
      </c>
      <c r="P85">
        <v>9</v>
      </c>
      <c r="Q85">
        <v>86</v>
      </c>
      <c r="R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8358*** Odzemno mesto: Hraše, Kmetija Legat Hraše, Hraše 34, pipa</v>
      </c>
      <c r="S8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8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6" spans="1:21" ht="15" x14ac:dyDescent="0.25">
      <c r="A86" s="10">
        <v>1502</v>
      </c>
      <c r="B86" s="11" t="s">
        <v>38</v>
      </c>
      <c r="C86" s="11" t="s">
        <v>12</v>
      </c>
      <c r="D86" s="10" t="s">
        <v>67</v>
      </c>
      <c r="E86" s="10" t="s">
        <v>144</v>
      </c>
      <c r="F86" s="10" t="s">
        <v>145</v>
      </c>
      <c r="G86" s="3">
        <v>46056</v>
      </c>
      <c r="H86" s="10" t="s">
        <v>24</v>
      </c>
      <c r="I86" s="12" t="s">
        <v>20</v>
      </c>
      <c r="J86" s="10" t="s">
        <v>11</v>
      </c>
      <c r="K86" s="10" t="s">
        <v>12</v>
      </c>
      <c r="L86" s="10" t="s">
        <v>30</v>
      </c>
      <c r="M86" s="11" t="s">
        <v>89</v>
      </c>
      <c r="N86" s="11" t="s">
        <v>56</v>
      </c>
      <c r="O86">
        <v>2067</v>
      </c>
      <c r="P86">
        <v>15</v>
      </c>
      <c r="Q86">
        <v>89</v>
      </c>
      <c r="R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8358*** Odzemno mesto: Hraše, Kmetija Legat Hraše, Hraše 34, pipa</v>
      </c>
      <c r="S8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7" spans="1:21" ht="15" x14ac:dyDescent="0.25">
      <c r="A87" s="10">
        <v>1502</v>
      </c>
      <c r="B87" s="11" t="s">
        <v>38</v>
      </c>
      <c r="C87" s="11" t="s">
        <v>12</v>
      </c>
      <c r="D87" s="10" t="s">
        <v>67</v>
      </c>
      <c r="E87" s="10" t="s">
        <v>144</v>
      </c>
      <c r="F87" s="10" t="s">
        <v>145</v>
      </c>
      <c r="G87" s="3">
        <v>46056</v>
      </c>
      <c r="H87" s="10" t="s">
        <v>10</v>
      </c>
      <c r="I87" s="12" t="s">
        <v>20</v>
      </c>
      <c r="J87" s="10" t="s">
        <v>11</v>
      </c>
      <c r="K87" s="10" t="s">
        <v>12</v>
      </c>
      <c r="L87" s="10" t="s">
        <v>30</v>
      </c>
      <c r="M87" s="11" t="s">
        <v>89</v>
      </c>
      <c r="N87" s="11" t="s">
        <v>56</v>
      </c>
      <c r="O87">
        <v>2068</v>
      </c>
      <c r="P87">
        <v>16</v>
      </c>
      <c r="Q87">
        <v>91</v>
      </c>
      <c r="R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8358*** Odzemno mesto: Hraše, Kmetija Legat Hraše, Hraše 34, pipa</v>
      </c>
      <c r="S8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8" spans="1:21" ht="30" x14ac:dyDescent="0.25">
      <c r="A88" s="10">
        <v>1305</v>
      </c>
      <c r="B88" s="11" t="s">
        <v>78</v>
      </c>
      <c r="C88" s="11"/>
      <c r="D88" s="10" t="s">
        <v>79</v>
      </c>
      <c r="E88" s="10" t="s">
        <v>148</v>
      </c>
      <c r="F88" s="10" t="s">
        <v>149</v>
      </c>
      <c r="G88" s="3">
        <v>46056</v>
      </c>
      <c r="H88" s="10" t="s">
        <v>17</v>
      </c>
      <c r="I88" s="12" t="s">
        <v>150</v>
      </c>
      <c r="J88" s="10" t="s">
        <v>18</v>
      </c>
      <c r="K88" s="10" t="s">
        <v>16</v>
      </c>
      <c r="L88" s="10" t="s">
        <v>30</v>
      </c>
      <c r="M88" s="11" t="s">
        <v>89</v>
      </c>
      <c r="N88" s="11" t="s">
        <v>56</v>
      </c>
      <c r="O88">
        <v>430</v>
      </c>
      <c r="P88">
        <v>1</v>
      </c>
      <c r="Q88">
        <v>23</v>
      </c>
      <c r="R8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8361*** Odzemno mesto: vodohran in črpališče Ovsiše</v>
      </c>
      <c r="S8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8" s="10" t="str">
        <f>CONCATENATE("Vrednost:"," ",Analiza_PV_MBR_OBJAVA[[#This Row],[Rezultat]]," ",Analiza_PV_MBR_OBJAVA[[#This Row],[Enota]],"     Rezultat: "," *** ",Analiza_PV_MBR_OBJAVA[[#This Row],[Ocena]]," *** ")</f>
        <v xml:space="preserve">Vrednost: 6,5 °C     Rezultat:  *** SKLADEN *** </v>
      </c>
    </row>
    <row r="89" spans="1:21" ht="30" x14ac:dyDescent="0.25">
      <c r="A89" s="10">
        <v>1305</v>
      </c>
      <c r="B89" s="11" t="s">
        <v>78</v>
      </c>
      <c r="C89" s="11"/>
      <c r="D89" s="10" t="s">
        <v>79</v>
      </c>
      <c r="E89" s="10" t="s">
        <v>148</v>
      </c>
      <c r="F89" s="10" t="s">
        <v>149</v>
      </c>
      <c r="G89" s="3">
        <v>46056</v>
      </c>
      <c r="H89" s="10" t="s">
        <v>14</v>
      </c>
      <c r="I89" s="12" t="s">
        <v>90</v>
      </c>
      <c r="J89" s="10" t="s">
        <v>15</v>
      </c>
      <c r="K89" s="10" t="s">
        <v>16</v>
      </c>
      <c r="L89" s="10" t="s">
        <v>30</v>
      </c>
      <c r="M89" s="11" t="s">
        <v>89</v>
      </c>
      <c r="N89" s="11" t="s">
        <v>56</v>
      </c>
      <c r="O89">
        <v>412</v>
      </c>
      <c r="P89">
        <v>5</v>
      </c>
      <c r="Q89">
        <v>21</v>
      </c>
      <c r="R8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8361*** Odzemno mesto: vodohran in črpališče Ovsiše</v>
      </c>
      <c r="S8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8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90" spans="1:21" ht="30" x14ac:dyDescent="0.25">
      <c r="A90" s="10">
        <v>1305</v>
      </c>
      <c r="B90" s="11" t="s">
        <v>78</v>
      </c>
      <c r="C90" s="11"/>
      <c r="D90" s="10" t="s">
        <v>79</v>
      </c>
      <c r="E90" s="10" t="s">
        <v>148</v>
      </c>
      <c r="F90" s="10" t="s">
        <v>149</v>
      </c>
      <c r="G90" s="3">
        <v>46056</v>
      </c>
      <c r="H90" s="10" t="s">
        <v>19</v>
      </c>
      <c r="I90" s="12" t="s">
        <v>47</v>
      </c>
      <c r="J90" s="10"/>
      <c r="K90" s="10" t="s">
        <v>16</v>
      </c>
      <c r="L90" s="10" t="s">
        <v>30</v>
      </c>
      <c r="M90" s="11" t="s">
        <v>89</v>
      </c>
      <c r="N90" s="11" t="s">
        <v>56</v>
      </c>
      <c r="O90">
        <v>1416</v>
      </c>
      <c r="P90">
        <v>7</v>
      </c>
      <c r="Q90">
        <v>74</v>
      </c>
      <c r="R9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8361*** Odzemno mesto: vodohran in črpališče Ovsiše</v>
      </c>
      <c r="S9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9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1" spans="1:21" ht="30" x14ac:dyDescent="0.25">
      <c r="A91" s="10">
        <v>1305</v>
      </c>
      <c r="B91" s="11" t="s">
        <v>78</v>
      </c>
      <c r="C91" s="11"/>
      <c r="D91" s="10" t="s">
        <v>79</v>
      </c>
      <c r="E91" s="10" t="s">
        <v>148</v>
      </c>
      <c r="F91" s="10" t="s">
        <v>149</v>
      </c>
      <c r="G91" s="3">
        <v>46056</v>
      </c>
      <c r="H91" s="10" t="s">
        <v>22</v>
      </c>
      <c r="I91" s="12" t="s">
        <v>20</v>
      </c>
      <c r="J91" s="10" t="s">
        <v>21</v>
      </c>
      <c r="K91" s="10" t="s">
        <v>20</v>
      </c>
      <c r="L91" s="10" t="s">
        <v>30</v>
      </c>
      <c r="M91" s="11" t="s">
        <v>89</v>
      </c>
      <c r="N91" s="11" t="s">
        <v>56</v>
      </c>
      <c r="O91">
        <v>2027</v>
      </c>
      <c r="P91">
        <v>8</v>
      </c>
      <c r="Q91">
        <v>84</v>
      </c>
      <c r="R9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8361*** Odzemno mesto: vodohran in črpališče Ovsiše</v>
      </c>
      <c r="S9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9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2" spans="1:21" ht="30" x14ac:dyDescent="0.25">
      <c r="A92" s="10">
        <v>1305</v>
      </c>
      <c r="B92" s="11" t="s">
        <v>78</v>
      </c>
      <c r="C92" s="11"/>
      <c r="D92" s="10" t="s">
        <v>79</v>
      </c>
      <c r="E92" s="10" t="s">
        <v>148</v>
      </c>
      <c r="F92" s="10" t="s">
        <v>149</v>
      </c>
      <c r="G92" s="3">
        <v>46056</v>
      </c>
      <c r="H92" s="10" t="s">
        <v>23</v>
      </c>
      <c r="I92" s="12" t="s">
        <v>20</v>
      </c>
      <c r="J92" s="10" t="s">
        <v>21</v>
      </c>
      <c r="K92" s="10" t="s">
        <v>20</v>
      </c>
      <c r="L92" s="10" t="s">
        <v>30</v>
      </c>
      <c r="M92" s="11" t="s">
        <v>89</v>
      </c>
      <c r="N92" s="11" t="s">
        <v>56</v>
      </c>
      <c r="O92">
        <v>2041</v>
      </c>
      <c r="P92">
        <v>9</v>
      </c>
      <c r="Q92">
        <v>86</v>
      </c>
      <c r="R9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8361*** Odzemno mesto: vodohran in črpališče Ovsiše</v>
      </c>
      <c r="S9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9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3" spans="1:21" ht="30" x14ac:dyDescent="0.25">
      <c r="A93" s="10">
        <v>1305</v>
      </c>
      <c r="B93" s="11" t="s">
        <v>78</v>
      </c>
      <c r="C93" s="11"/>
      <c r="D93" s="10" t="s">
        <v>79</v>
      </c>
      <c r="E93" s="10" t="s">
        <v>148</v>
      </c>
      <c r="F93" s="10" t="s">
        <v>149</v>
      </c>
      <c r="G93" s="3">
        <v>46056</v>
      </c>
      <c r="H93" s="10" t="s">
        <v>24</v>
      </c>
      <c r="I93" s="12" t="s">
        <v>20</v>
      </c>
      <c r="J93" s="10" t="s">
        <v>11</v>
      </c>
      <c r="K93" s="10" t="s">
        <v>12</v>
      </c>
      <c r="L93" s="10" t="s">
        <v>30</v>
      </c>
      <c r="M93" s="11" t="s">
        <v>89</v>
      </c>
      <c r="N93" s="11" t="s">
        <v>56</v>
      </c>
      <c r="O93">
        <v>2067</v>
      </c>
      <c r="P93">
        <v>15</v>
      </c>
      <c r="Q93">
        <v>89</v>
      </c>
      <c r="R9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8361*** Odzemno mesto: vodohran in črpališče Ovsiše</v>
      </c>
      <c r="S9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9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4" spans="1:21" ht="30" x14ac:dyDescent="0.25">
      <c r="A94" s="10">
        <v>1305</v>
      </c>
      <c r="B94" s="11" t="s">
        <v>78</v>
      </c>
      <c r="C94" s="11"/>
      <c r="D94" s="10" t="s">
        <v>79</v>
      </c>
      <c r="E94" s="10" t="s">
        <v>148</v>
      </c>
      <c r="F94" s="10" t="s">
        <v>149</v>
      </c>
      <c r="G94" s="3">
        <v>46056</v>
      </c>
      <c r="H94" s="10" t="s">
        <v>10</v>
      </c>
      <c r="I94" s="12" t="s">
        <v>20</v>
      </c>
      <c r="J94" s="10" t="s">
        <v>11</v>
      </c>
      <c r="K94" s="10" t="s">
        <v>12</v>
      </c>
      <c r="L94" s="10" t="s">
        <v>30</v>
      </c>
      <c r="M94" s="11" t="s">
        <v>89</v>
      </c>
      <c r="N94" s="11" t="s">
        <v>56</v>
      </c>
      <c r="O94">
        <v>2068</v>
      </c>
      <c r="P94">
        <v>16</v>
      </c>
      <c r="Q94">
        <v>91</v>
      </c>
      <c r="R9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8361*** Odzemno mesto: vodohran in črpališče Ovsiše</v>
      </c>
      <c r="S9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9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5" spans="1:21" ht="30" x14ac:dyDescent="0.25">
      <c r="A95" s="10">
        <v>1305</v>
      </c>
      <c r="B95" s="11" t="s">
        <v>78</v>
      </c>
      <c r="C95" s="11"/>
      <c r="D95" s="10" t="s">
        <v>79</v>
      </c>
      <c r="E95" s="10" t="s">
        <v>151</v>
      </c>
      <c r="F95" s="10" t="s">
        <v>81</v>
      </c>
      <c r="G95" s="3">
        <v>46056</v>
      </c>
      <c r="H95" s="10" t="s">
        <v>17</v>
      </c>
      <c r="I95" s="12" t="s">
        <v>82</v>
      </c>
      <c r="J95" s="10" t="s">
        <v>18</v>
      </c>
      <c r="K95" s="10" t="s">
        <v>16</v>
      </c>
      <c r="L95" s="10" t="s">
        <v>30</v>
      </c>
      <c r="M95" s="11" t="s">
        <v>89</v>
      </c>
      <c r="N95" s="11" t="s">
        <v>56</v>
      </c>
      <c r="O95">
        <v>430</v>
      </c>
      <c r="P95">
        <v>1</v>
      </c>
      <c r="Q95">
        <v>23</v>
      </c>
      <c r="R9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8362*** Odzemno mesto: vodarna črpališče Babji mlin po pripravi, pipa</v>
      </c>
      <c r="S9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5" s="10" t="str">
        <f>CONCATENATE("Vrednost:"," ",Analiza_PV_MBR_OBJAVA[[#This Row],[Rezultat]]," ",Analiza_PV_MBR_OBJAVA[[#This Row],[Enota]],"     Rezultat: "," *** ",Analiza_PV_MBR_OBJAVA[[#This Row],[Ocena]]," *** ")</f>
        <v xml:space="preserve">Vrednost: 9,6 °C     Rezultat:  *** SKLADEN *** </v>
      </c>
    </row>
    <row r="96" spans="1:21" ht="30" x14ac:dyDescent="0.25">
      <c r="A96" s="10">
        <v>1305</v>
      </c>
      <c r="B96" s="11" t="s">
        <v>78</v>
      </c>
      <c r="C96" s="11"/>
      <c r="D96" s="10" t="s">
        <v>79</v>
      </c>
      <c r="E96" s="10" t="s">
        <v>151</v>
      </c>
      <c r="F96" s="10" t="s">
        <v>81</v>
      </c>
      <c r="G96" s="3">
        <v>46056</v>
      </c>
      <c r="H96" s="10" t="s">
        <v>14</v>
      </c>
      <c r="I96" s="12" t="s">
        <v>66</v>
      </c>
      <c r="J96" s="10" t="s">
        <v>15</v>
      </c>
      <c r="K96" s="10" t="s">
        <v>16</v>
      </c>
      <c r="L96" s="10" t="s">
        <v>30</v>
      </c>
      <c r="M96" s="11" t="s">
        <v>89</v>
      </c>
      <c r="N96" s="11" t="s">
        <v>56</v>
      </c>
      <c r="O96">
        <v>412</v>
      </c>
      <c r="P96">
        <v>5</v>
      </c>
      <c r="Q96">
        <v>21</v>
      </c>
      <c r="R9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8362*** Odzemno mesto: vodarna črpališče Babji mlin po pripravi, pipa</v>
      </c>
      <c r="S9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96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97" spans="1:21" ht="30" x14ac:dyDescent="0.25">
      <c r="A97" s="10">
        <v>1305</v>
      </c>
      <c r="B97" s="11" t="s">
        <v>78</v>
      </c>
      <c r="C97" s="11"/>
      <c r="D97" s="10" t="s">
        <v>79</v>
      </c>
      <c r="E97" s="10" t="s">
        <v>151</v>
      </c>
      <c r="F97" s="10" t="s">
        <v>81</v>
      </c>
      <c r="G97" s="3">
        <v>46056</v>
      </c>
      <c r="H97" s="10" t="s">
        <v>19</v>
      </c>
      <c r="I97" s="12" t="s">
        <v>47</v>
      </c>
      <c r="J97" s="10"/>
      <c r="K97" s="10" t="s">
        <v>16</v>
      </c>
      <c r="L97" s="10" t="s">
        <v>30</v>
      </c>
      <c r="M97" s="11" t="s">
        <v>89</v>
      </c>
      <c r="N97" s="11" t="s">
        <v>56</v>
      </c>
      <c r="O97">
        <v>1416</v>
      </c>
      <c r="P97">
        <v>7</v>
      </c>
      <c r="Q97">
        <v>74</v>
      </c>
      <c r="R9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8362*** Odzemno mesto: vodarna črpališče Babji mlin po pripravi, pipa</v>
      </c>
      <c r="S9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97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8" spans="1:21" ht="30" x14ac:dyDescent="0.25">
      <c r="A98" s="10">
        <v>1305</v>
      </c>
      <c r="B98" s="11" t="s">
        <v>78</v>
      </c>
      <c r="C98" s="11"/>
      <c r="D98" s="10" t="s">
        <v>79</v>
      </c>
      <c r="E98" s="10" t="s">
        <v>151</v>
      </c>
      <c r="F98" s="10" t="s">
        <v>81</v>
      </c>
      <c r="G98" s="3">
        <v>46056</v>
      </c>
      <c r="H98" s="10" t="s">
        <v>22</v>
      </c>
      <c r="I98" s="12" t="s">
        <v>20</v>
      </c>
      <c r="J98" s="10" t="s">
        <v>21</v>
      </c>
      <c r="K98" s="10" t="s">
        <v>20</v>
      </c>
      <c r="L98" s="10" t="s">
        <v>30</v>
      </c>
      <c r="M98" s="11" t="s">
        <v>89</v>
      </c>
      <c r="N98" s="11" t="s">
        <v>56</v>
      </c>
      <c r="O98">
        <v>2027</v>
      </c>
      <c r="P98">
        <v>8</v>
      </c>
      <c r="Q98">
        <v>84</v>
      </c>
      <c r="R9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8362*** Odzemno mesto: vodarna črpališče Babji mlin po pripravi, pipa</v>
      </c>
      <c r="S9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9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9" spans="1:21" ht="30" x14ac:dyDescent="0.25">
      <c r="A99" s="10">
        <v>1305</v>
      </c>
      <c r="B99" s="11" t="s">
        <v>78</v>
      </c>
      <c r="C99" s="11"/>
      <c r="D99" s="10" t="s">
        <v>79</v>
      </c>
      <c r="E99" s="10" t="s">
        <v>151</v>
      </c>
      <c r="F99" s="10" t="s">
        <v>81</v>
      </c>
      <c r="G99" s="3">
        <v>46056</v>
      </c>
      <c r="H99" s="10" t="s">
        <v>23</v>
      </c>
      <c r="I99" s="12" t="s">
        <v>20</v>
      </c>
      <c r="J99" s="10" t="s">
        <v>21</v>
      </c>
      <c r="K99" s="10" t="s">
        <v>20</v>
      </c>
      <c r="L99" s="10" t="s">
        <v>30</v>
      </c>
      <c r="M99" s="11" t="s">
        <v>89</v>
      </c>
      <c r="N99" s="11" t="s">
        <v>56</v>
      </c>
      <c r="O99">
        <v>2041</v>
      </c>
      <c r="P99">
        <v>9</v>
      </c>
      <c r="Q99">
        <v>86</v>
      </c>
      <c r="R9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8362*** Odzemno mesto: vodarna črpališče Babji mlin po pripravi, pipa</v>
      </c>
      <c r="S9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9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0" spans="1:21" ht="30" x14ac:dyDescent="0.25">
      <c r="A100" s="10">
        <v>1305</v>
      </c>
      <c r="B100" s="11" t="s">
        <v>78</v>
      </c>
      <c r="C100" s="11"/>
      <c r="D100" s="10" t="s">
        <v>79</v>
      </c>
      <c r="E100" s="10" t="s">
        <v>151</v>
      </c>
      <c r="F100" s="10" t="s">
        <v>81</v>
      </c>
      <c r="G100" s="3">
        <v>46056</v>
      </c>
      <c r="H100" s="10" t="s">
        <v>77</v>
      </c>
      <c r="I100" s="12" t="s">
        <v>20</v>
      </c>
      <c r="J100" s="10" t="s">
        <v>21</v>
      </c>
      <c r="K100" s="10" t="s">
        <v>20</v>
      </c>
      <c r="L100" s="10" t="s">
        <v>30</v>
      </c>
      <c r="M100" s="11" t="s">
        <v>89</v>
      </c>
      <c r="N100" s="11" t="s">
        <v>56</v>
      </c>
      <c r="O100">
        <v>2025</v>
      </c>
      <c r="P100">
        <v>10</v>
      </c>
      <c r="Q100">
        <v>82</v>
      </c>
      <c r="R10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8362*** Odzemno mesto: vodarna črpališče Babji mlin po pripravi, pipa</v>
      </c>
      <c r="S10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0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1" spans="1:21" ht="30" x14ac:dyDescent="0.25">
      <c r="A101" s="10">
        <v>1305</v>
      </c>
      <c r="B101" s="11" t="s">
        <v>78</v>
      </c>
      <c r="C101" s="11"/>
      <c r="D101" s="10" t="s">
        <v>79</v>
      </c>
      <c r="E101" s="10" t="s">
        <v>151</v>
      </c>
      <c r="F101" s="10" t="s">
        <v>81</v>
      </c>
      <c r="G101" s="3">
        <v>46056</v>
      </c>
      <c r="H101" s="10" t="s">
        <v>83</v>
      </c>
      <c r="I101" s="12" t="s">
        <v>20</v>
      </c>
      <c r="J101" s="10" t="s">
        <v>21</v>
      </c>
      <c r="K101" s="10" t="s">
        <v>16</v>
      </c>
      <c r="L101" s="10" t="s">
        <v>30</v>
      </c>
      <c r="M101" s="11" t="s">
        <v>89</v>
      </c>
      <c r="N101" s="11" t="s">
        <v>56</v>
      </c>
      <c r="O101">
        <v>2015</v>
      </c>
      <c r="P101">
        <v>12</v>
      </c>
      <c r="Q101">
        <v>81</v>
      </c>
      <c r="R10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8362*** Odzemno mesto: vodarna črpališče Babji mlin po pripravi, pipa</v>
      </c>
      <c r="S10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10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2" spans="1:21" ht="15" x14ac:dyDescent="0.25">
      <c r="A102" s="10">
        <v>1305</v>
      </c>
      <c r="B102" s="11" t="s">
        <v>78</v>
      </c>
      <c r="C102" s="11"/>
      <c r="D102" s="10" t="s">
        <v>79</v>
      </c>
      <c r="E102" s="10" t="s">
        <v>151</v>
      </c>
      <c r="F102" s="10" t="s">
        <v>81</v>
      </c>
      <c r="G102" s="3">
        <v>46056</v>
      </c>
      <c r="H102" s="10" t="s">
        <v>24</v>
      </c>
      <c r="I102" s="12" t="s">
        <v>62</v>
      </c>
      <c r="J102" s="10" t="s">
        <v>11</v>
      </c>
      <c r="K102" s="10" t="s">
        <v>12</v>
      </c>
      <c r="L102" s="10" t="s">
        <v>30</v>
      </c>
      <c r="M102" s="11" t="s">
        <v>89</v>
      </c>
      <c r="N102" s="11" t="s">
        <v>56</v>
      </c>
      <c r="O102">
        <v>2067</v>
      </c>
      <c r="P102">
        <v>15</v>
      </c>
      <c r="Q102">
        <v>89</v>
      </c>
      <c r="R10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8362*** Odzemno mesto: vodarna črpališče Babji mlin po pripravi, pipa</v>
      </c>
      <c r="S10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02" s="10" t="str">
        <f>CONCATENATE("Vrednost:"," ",Analiza_PV_MBR_OBJAVA[[#This Row],[Rezultat]]," ",Analiza_PV_MBR_OBJAVA[[#This Row],[Enota]],"     Rezultat: "," *** ",Analiza_PV_MBR_OBJAVA[[#This Row],[Ocena]]," *** ")</f>
        <v xml:space="preserve">Vrednost: 3 CFU/mL     Rezultat:  *** SKLADEN *** </v>
      </c>
    </row>
    <row r="103" spans="1:21" ht="15" x14ac:dyDescent="0.25">
      <c r="A103" s="10">
        <v>1305</v>
      </c>
      <c r="B103" s="11" t="s">
        <v>78</v>
      </c>
      <c r="C103" s="11"/>
      <c r="D103" s="10" t="s">
        <v>79</v>
      </c>
      <c r="E103" s="10" t="s">
        <v>151</v>
      </c>
      <c r="F103" s="10" t="s">
        <v>81</v>
      </c>
      <c r="G103" s="3">
        <v>46056</v>
      </c>
      <c r="H103" s="10" t="s">
        <v>10</v>
      </c>
      <c r="I103" s="12" t="s">
        <v>20</v>
      </c>
      <c r="J103" s="10" t="s">
        <v>11</v>
      </c>
      <c r="K103" s="10" t="s">
        <v>12</v>
      </c>
      <c r="L103" s="10" t="s">
        <v>30</v>
      </c>
      <c r="M103" s="11" t="s">
        <v>89</v>
      </c>
      <c r="N103" s="11" t="s">
        <v>56</v>
      </c>
      <c r="O103">
        <v>2068</v>
      </c>
      <c r="P103">
        <v>16</v>
      </c>
      <c r="Q103">
        <v>91</v>
      </c>
      <c r="R10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8362*** Odzemno mesto: vodarna črpališče Babji mlin po pripravi, pipa</v>
      </c>
      <c r="S10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0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4" spans="1:21" ht="15" x14ac:dyDescent="0.25">
      <c r="A104" s="10">
        <v>1305</v>
      </c>
      <c r="B104" s="11" t="s">
        <v>78</v>
      </c>
      <c r="C104" s="11"/>
      <c r="D104" s="10" t="s">
        <v>79</v>
      </c>
      <c r="E104" s="10" t="s">
        <v>152</v>
      </c>
      <c r="F104" s="10" t="s">
        <v>84</v>
      </c>
      <c r="G104" s="3">
        <v>46056</v>
      </c>
      <c r="H104" s="10" t="s">
        <v>17</v>
      </c>
      <c r="I104" s="12" t="s">
        <v>139</v>
      </c>
      <c r="J104" s="10" t="s">
        <v>18</v>
      </c>
      <c r="K104" s="10" t="s">
        <v>16</v>
      </c>
      <c r="L104" s="10" t="s">
        <v>30</v>
      </c>
      <c r="M104" s="11" t="s">
        <v>89</v>
      </c>
      <c r="N104" s="11" t="s">
        <v>56</v>
      </c>
      <c r="O104">
        <v>430</v>
      </c>
      <c r="P104">
        <v>1</v>
      </c>
      <c r="Q104">
        <v>23</v>
      </c>
      <c r="R10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8363*** Odzemno mesto: Ovsiše, Osnovna šola Ovsiše, kuhinja, pipa</v>
      </c>
      <c r="S10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04" s="10" t="str">
        <f>CONCATENATE("Vrednost:"," ",Analiza_PV_MBR_OBJAVA[[#This Row],[Rezultat]]," ",Analiza_PV_MBR_OBJAVA[[#This Row],[Enota]],"     Rezultat: "," *** ",Analiza_PV_MBR_OBJAVA[[#This Row],[Ocena]]," *** ")</f>
        <v xml:space="preserve">Vrednost: 5,8 °C     Rezultat:  *** SKLADEN *** </v>
      </c>
    </row>
    <row r="105" spans="1:21" ht="15" x14ac:dyDescent="0.25">
      <c r="A105" s="10">
        <v>1305</v>
      </c>
      <c r="B105" s="11" t="s">
        <v>78</v>
      </c>
      <c r="C105" s="11"/>
      <c r="D105" s="10" t="s">
        <v>79</v>
      </c>
      <c r="E105" s="10" t="s">
        <v>152</v>
      </c>
      <c r="F105" s="10" t="s">
        <v>84</v>
      </c>
      <c r="G105" s="3">
        <v>46056</v>
      </c>
      <c r="H105" s="10" t="s">
        <v>14</v>
      </c>
      <c r="I105" s="12" t="s">
        <v>90</v>
      </c>
      <c r="J105" s="10" t="s">
        <v>15</v>
      </c>
      <c r="K105" s="10" t="s">
        <v>16</v>
      </c>
      <c r="L105" s="10" t="s">
        <v>30</v>
      </c>
      <c r="M105" s="11" t="s">
        <v>89</v>
      </c>
      <c r="N105" s="11" t="s">
        <v>56</v>
      </c>
      <c r="O105">
        <v>412</v>
      </c>
      <c r="P105">
        <v>5</v>
      </c>
      <c r="Q105">
        <v>21</v>
      </c>
      <c r="R10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8363*** Odzemno mesto: Ovsiše, Osnovna šola Ovsiše, kuhinja, pipa</v>
      </c>
      <c r="S10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106" spans="1:21" ht="15" x14ac:dyDescent="0.25">
      <c r="A106" s="10">
        <v>1305</v>
      </c>
      <c r="B106" s="11" t="s">
        <v>78</v>
      </c>
      <c r="C106" s="11"/>
      <c r="D106" s="10" t="s">
        <v>79</v>
      </c>
      <c r="E106" s="10" t="s">
        <v>152</v>
      </c>
      <c r="F106" s="10" t="s">
        <v>84</v>
      </c>
      <c r="G106" s="3">
        <v>46056</v>
      </c>
      <c r="H106" s="10" t="s">
        <v>19</v>
      </c>
      <c r="I106" s="12" t="s">
        <v>47</v>
      </c>
      <c r="J106" s="10"/>
      <c r="K106" s="10" t="s">
        <v>16</v>
      </c>
      <c r="L106" s="10" t="s">
        <v>30</v>
      </c>
      <c r="M106" s="11" t="s">
        <v>89</v>
      </c>
      <c r="N106" s="11" t="s">
        <v>56</v>
      </c>
      <c r="O106">
        <v>1416</v>
      </c>
      <c r="P106">
        <v>7</v>
      </c>
      <c r="Q106">
        <v>74</v>
      </c>
      <c r="R10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8363*** Odzemno mesto: Ovsiše, Osnovna šola Ovsiše, kuhinja, pipa</v>
      </c>
      <c r="S10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0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07" spans="1:21" ht="15" x14ac:dyDescent="0.25">
      <c r="A107" s="10">
        <v>1305</v>
      </c>
      <c r="B107" s="11" t="s">
        <v>78</v>
      </c>
      <c r="C107" s="11"/>
      <c r="D107" s="10" t="s">
        <v>79</v>
      </c>
      <c r="E107" s="10" t="s">
        <v>152</v>
      </c>
      <c r="F107" s="10" t="s">
        <v>84</v>
      </c>
      <c r="G107" s="3">
        <v>46056</v>
      </c>
      <c r="H107" s="10" t="s">
        <v>22</v>
      </c>
      <c r="I107" s="12" t="s">
        <v>20</v>
      </c>
      <c r="J107" s="10" t="s">
        <v>21</v>
      </c>
      <c r="K107" s="10" t="s">
        <v>20</v>
      </c>
      <c r="L107" s="10" t="s">
        <v>30</v>
      </c>
      <c r="M107" s="11" t="s">
        <v>89</v>
      </c>
      <c r="N107" s="11" t="s">
        <v>56</v>
      </c>
      <c r="O107">
        <v>2027</v>
      </c>
      <c r="P107">
        <v>8</v>
      </c>
      <c r="Q107">
        <v>84</v>
      </c>
      <c r="R10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8363*** Odzemno mesto: Ovsiše, Osnovna šola Ovsiše, kuhinja, pipa</v>
      </c>
      <c r="S10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0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8" spans="1:21" ht="15" x14ac:dyDescent="0.25">
      <c r="A108" s="10">
        <v>1305</v>
      </c>
      <c r="B108" s="11" t="s">
        <v>78</v>
      </c>
      <c r="C108" s="11"/>
      <c r="D108" s="10" t="s">
        <v>79</v>
      </c>
      <c r="E108" s="10" t="s">
        <v>152</v>
      </c>
      <c r="F108" s="10" t="s">
        <v>84</v>
      </c>
      <c r="G108" s="3">
        <v>46056</v>
      </c>
      <c r="H108" s="10" t="s">
        <v>23</v>
      </c>
      <c r="I108" s="12" t="s">
        <v>20</v>
      </c>
      <c r="J108" s="10" t="s">
        <v>21</v>
      </c>
      <c r="K108" s="10" t="s">
        <v>20</v>
      </c>
      <c r="L108" s="10" t="s">
        <v>30</v>
      </c>
      <c r="M108" s="11" t="s">
        <v>89</v>
      </c>
      <c r="N108" s="11" t="s">
        <v>56</v>
      </c>
      <c r="O108">
        <v>2041</v>
      </c>
      <c r="P108">
        <v>9</v>
      </c>
      <c r="Q108">
        <v>86</v>
      </c>
      <c r="R10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8363*** Odzemno mesto: Ovsiše, Osnovna šola Ovsiše, kuhinja, pipa</v>
      </c>
      <c r="S10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0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9" spans="1:21" ht="30" x14ac:dyDescent="0.25">
      <c r="A109" s="10">
        <v>1305</v>
      </c>
      <c r="B109" s="11" t="s">
        <v>78</v>
      </c>
      <c r="C109" s="11"/>
      <c r="D109" s="10" t="s">
        <v>79</v>
      </c>
      <c r="E109" s="10" t="s">
        <v>152</v>
      </c>
      <c r="F109" s="10" t="s">
        <v>84</v>
      </c>
      <c r="G109" s="3">
        <v>46056</v>
      </c>
      <c r="H109" s="10" t="s">
        <v>24</v>
      </c>
      <c r="I109" s="12" t="s">
        <v>20</v>
      </c>
      <c r="J109" s="10" t="s">
        <v>11</v>
      </c>
      <c r="K109" s="10" t="s">
        <v>12</v>
      </c>
      <c r="L109" s="10" t="s">
        <v>30</v>
      </c>
      <c r="M109" s="11" t="s">
        <v>89</v>
      </c>
      <c r="N109" s="11" t="s">
        <v>56</v>
      </c>
      <c r="O109">
        <v>2067</v>
      </c>
      <c r="P109">
        <v>15</v>
      </c>
      <c r="Q109">
        <v>89</v>
      </c>
      <c r="R10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8363*** Odzemno mesto: Ovsiše, Osnovna šola Ovsiše, kuhinja, pipa</v>
      </c>
      <c r="S10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0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0" spans="1:21" ht="30" x14ac:dyDescent="0.25">
      <c r="A110" s="10">
        <v>1305</v>
      </c>
      <c r="B110" s="11" t="s">
        <v>78</v>
      </c>
      <c r="C110" s="11"/>
      <c r="D110" s="10" t="s">
        <v>79</v>
      </c>
      <c r="E110" s="10" t="s">
        <v>152</v>
      </c>
      <c r="F110" s="10" t="s">
        <v>84</v>
      </c>
      <c r="G110" s="3">
        <v>46056</v>
      </c>
      <c r="H110" s="10" t="s">
        <v>10</v>
      </c>
      <c r="I110" s="12" t="s">
        <v>20</v>
      </c>
      <c r="J110" s="10" t="s">
        <v>11</v>
      </c>
      <c r="K110" s="10" t="s">
        <v>12</v>
      </c>
      <c r="L110" s="10" t="s">
        <v>30</v>
      </c>
      <c r="M110" s="11" t="s">
        <v>89</v>
      </c>
      <c r="N110" s="11" t="s">
        <v>56</v>
      </c>
      <c r="O110">
        <v>2068</v>
      </c>
      <c r="P110">
        <v>16</v>
      </c>
      <c r="Q110">
        <v>91</v>
      </c>
      <c r="R1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8363*** Odzemno mesto: Ovsiše, Osnovna šola Ovsiše, kuhinja, pipa</v>
      </c>
      <c r="S11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1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1" spans="1:21" ht="30" x14ac:dyDescent="0.25">
      <c r="A111" s="10">
        <v>1503</v>
      </c>
      <c r="B111" s="11" t="s">
        <v>37</v>
      </c>
      <c r="C111" s="11"/>
      <c r="D111" s="10" t="s">
        <v>26</v>
      </c>
      <c r="E111" s="10" t="s">
        <v>87</v>
      </c>
      <c r="F111" s="10" t="s">
        <v>88</v>
      </c>
      <c r="G111" s="3">
        <v>46056</v>
      </c>
      <c r="H111" s="10" t="s">
        <v>17</v>
      </c>
      <c r="I111" s="12" t="s">
        <v>63</v>
      </c>
      <c r="J111" s="10" t="s">
        <v>18</v>
      </c>
      <c r="K111" s="10" t="s">
        <v>16</v>
      </c>
      <c r="L111" s="10" t="s">
        <v>30</v>
      </c>
      <c r="M111" s="11" t="s">
        <v>89</v>
      </c>
      <c r="N111" s="11" t="s">
        <v>56</v>
      </c>
      <c r="O111">
        <v>430</v>
      </c>
      <c r="P111">
        <v>1</v>
      </c>
      <c r="Q111">
        <v>23</v>
      </c>
      <c r="R1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8364*** Odzemno mesto: Srednja Dobrava, Gostilna, točilni pult, pipa</v>
      </c>
      <c r="S11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11" s="10" t="str">
        <f>CONCATENATE("Vrednost:"," ",Analiza_PV_MBR_OBJAVA[[#This Row],[Rezultat]]," ",Analiza_PV_MBR_OBJAVA[[#This Row],[Enota]],"     Rezultat: "," *** ",Analiza_PV_MBR_OBJAVA[[#This Row],[Ocena]]," *** ")</f>
        <v xml:space="preserve">Vrednost: 6,6 °C     Rezultat:  *** SKLADEN *** </v>
      </c>
    </row>
    <row r="112" spans="1:21" ht="30" x14ac:dyDescent="0.25">
      <c r="A112" s="10">
        <v>1503</v>
      </c>
      <c r="B112" s="11" t="s">
        <v>37</v>
      </c>
      <c r="C112" s="11"/>
      <c r="D112" s="10" t="s">
        <v>26</v>
      </c>
      <c r="E112" s="10" t="s">
        <v>87</v>
      </c>
      <c r="F112" s="10" t="s">
        <v>88</v>
      </c>
      <c r="G112" s="3">
        <v>46056</v>
      </c>
      <c r="H112" s="10" t="s">
        <v>14</v>
      </c>
      <c r="I112" s="12" t="s">
        <v>90</v>
      </c>
      <c r="J112" s="10" t="s">
        <v>15</v>
      </c>
      <c r="K112" s="10" t="s">
        <v>16</v>
      </c>
      <c r="L112" s="10" t="s">
        <v>30</v>
      </c>
      <c r="M112" s="11" t="s">
        <v>89</v>
      </c>
      <c r="N112" s="11" t="s">
        <v>56</v>
      </c>
      <c r="O112">
        <v>412</v>
      </c>
      <c r="P112">
        <v>5</v>
      </c>
      <c r="Q112">
        <v>21</v>
      </c>
      <c r="R1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8364*** Odzemno mesto: Srednja Dobrava, Gostilna, točilni pult, pipa</v>
      </c>
      <c r="S11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1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113" spans="1:21" ht="30" x14ac:dyDescent="0.25">
      <c r="A113" s="10">
        <v>1503</v>
      </c>
      <c r="B113" s="11" t="s">
        <v>37</v>
      </c>
      <c r="C113" s="11"/>
      <c r="D113" s="10" t="s">
        <v>26</v>
      </c>
      <c r="E113" s="10" t="s">
        <v>87</v>
      </c>
      <c r="F113" s="10" t="s">
        <v>88</v>
      </c>
      <c r="G113" s="3">
        <v>46056</v>
      </c>
      <c r="H113" s="10" t="s">
        <v>19</v>
      </c>
      <c r="I113" s="12" t="s">
        <v>47</v>
      </c>
      <c r="J113" s="10"/>
      <c r="K113" s="10" t="s">
        <v>16</v>
      </c>
      <c r="L113" s="10" t="s">
        <v>30</v>
      </c>
      <c r="M113" s="11" t="s">
        <v>89</v>
      </c>
      <c r="N113" s="11" t="s">
        <v>56</v>
      </c>
      <c r="O113">
        <v>1416</v>
      </c>
      <c r="P113">
        <v>7</v>
      </c>
      <c r="Q113">
        <v>74</v>
      </c>
      <c r="R1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8364*** Odzemno mesto: Srednja Dobrava, Gostilna, točilni pult, pipa</v>
      </c>
      <c r="S11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3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14" spans="1:21" ht="30" x14ac:dyDescent="0.25">
      <c r="A114" s="10">
        <v>1503</v>
      </c>
      <c r="B114" s="11" t="s">
        <v>37</v>
      </c>
      <c r="C114" s="11"/>
      <c r="D114" s="10" t="s">
        <v>26</v>
      </c>
      <c r="E114" s="10" t="s">
        <v>87</v>
      </c>
      <c r="F114" s="10" t="s">
        <v>88</v>
      </c>
      <c r="G114" s="3">
        <v>46056</v>
      </c>
      <c r="H114" s="10" t="s">
        <v>22</v>
      </c>
      <c r="I114" s="12" t="s">
        <v>20</v>
      </c>
      <c r="J114" s="10" t="s">
        <v>21</v>
      </c>
      <c r="K114" s="10" t="s">
        <v>20</v>
      </c>
      <c r="L114" s="10" t="s">
        <v>30</v>
      </c>
      <c r="M114" s="11" t="s">
        <v>89</v>
      </c>
      <c r="N114" s="11" t="s">
        <v>56</v>
      </c>
      <c r="O114">
        <v>2027</v>
      </c>
      <c r="P114">
        <v>8</v>
      </c>
      <c r="Q114">
        <v>84</v>
      </c>
      <c r="R1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8364*** Odzemno mesto: Srednja Dobrava, Gostilna, točilni pult, pipa</v>
      </c>
      <c r="S11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1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5" spans="1:21" ht="30" x14ac:dyDescent="0.25">
      <c r="A115" s="10">
        <v>1503</v>
      </c>
      <c r="B115" s="11" t="s">
        <v>37</v>
      </c>
      <c r="C115" s="11"/>
      <c r="D115" s="10" t="s">
        <v>26</v>
      </c>
      <c r="E115" s="10" t="s">
        <v>87</v>
      </c>
      <c r="F115" s="10" t="s">
        <v>88</v>
      </c>
      <c r="G115" s="3">
        <v>46056</v>
      </c>
      <c r="H115" s="10" t="s">
        <v>23</v>
      </c>
      <c r="I115" s="12" t="s">
        <v>20</v>
      </c>
      <c r="J115" s="10" t="s">
        <v>21</v>
      </c>
      <c r="K115" s="10" t="s">
        <v>20</v>
      </c>
      <c r="L115" s="10" t="s">
        <v>30</v>
      </c>
      <c r="M115" s="11" t="s">
        <v>89</v>
      </c>
      <c r="N115" s="11" t="s">
        <v>56</v>
      </c>
      <c r="O115">
        <v>2041</v>
      </c>
      <c r="P115">
        <v>9</v>
      </c>
      <c r="Q115">
        <v>86</v>
      </c>
      <c r="R1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8364*** Odzemno mesto: Srednja Dobrava, Gostilna, točilni pult, pipa</v>
      </c>
      <c r="S11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1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6" spans="1:21" ht="45" x14ac:dyDescent="0.25">
      <c r="A116" s="10">
        <v>1503</v>
      </c>
      <c r="B116" s="11" t="s">
        <v>37</v>
      </c>
      <c r="C116" s="11"/>
      <c r="D116" s="10" t="s">
        <v>26</v>
      </c>
      <c r="E116" s="10" t="s">
        <v>87</v>
      </c>
      <c r="F116" s="10" t="s">
        <v>88</v>
      </c>
      <c r="G116" s="3">
        <v>46056</v>
      </c>
      <c r="H116" s="10" t="s">
        <v>24</v>
      </c>
      <c r="I116" s="12" t="s">
        <v>20</v>
      </c>
      <c r="J116" s="10" t="s">
        <v>11</v>
      </c>
      <c r="K116" s="10" t="s">
        <v>12</v>
      </c>
      <c r="L116" s="10" t="s">
        <v>30</v>
      </c>
      <c r="M116" s="11" t="s">
        <v>89</v>
      </c>
      <c r="N116" s="11" t="s">
        <v>56</v>
      </c>
      <c r="O116">
        <v>2067</v>
      </c>
      <c r="P116">
        <v>15</v>
      </c>
      <c r="Q116">
        <v>89</v>
      </c>
      <c r="R1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8364*** Odzemno mesto: Srednja Dobrava, Gostilna, točilni pult, pipa</v>
      </c>
      <c r="S11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1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7" spans="1:21" ht="45" x14ac:dyDescent="0.25">
      <c r="A117" s="10">
        <v>1503</v>
      </c>
      <c r="B117" s="11" t="s">
        <v>37</v>
      </c>
      <c r="C117" s="11"/>
      <c r="D117" s="10" t="s">
        <v>26</v>
      </c>
      <c r="E117" s="10" t="s">
        <v>87</v>
      </c>
      <c r="F117" s="10" t="s">
        <v>88</v>
      </c>
      <c r="G117" s="3">
        <v>46056</v>
      </c>
      <c r="H117" s="10" t="s">
        <v>10</v>
      </c>
      <c r="I117" s="12" t="s">
        <v>20</v>
      </c>
      <c r="J117" s="10" t="s">
        <v>11</v>
      </c>
      <c r="K117" s="10" t="s">
        <v>12</v>
      </c>
      <c r="L117" s="10" t="s">
        <v>30</v>
      </c>
      <c r="M117" s="11" t="s">
        <v>89</v>
      </c>
      <c r="N117" s="11" t="s">
        <v>56</v>
      </c>
      <c r="O117">
        <v>2068</v>
      </c>
      <c r="P117">
        <v>16</v>
      </c>
      <c r="Q117">
        <v>91</v>
      </c>
      <c r="R1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8364*** Odzemno mesto: Srednja Dobrava, Gostilna, točilni pult, pipa</v>
      </c>
      <c r="S11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1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8" spans="1:21" ht="45" x14ac:dyDescent="0.25">
      <c r="A118" s="10">
        <v>1503</v>
      </c>
      <c r="B118" s="11" t="s">
        <v>37</v>
      </c>
      <c r="C118" s="11"/>
      <c r="D118" s="10" t="s">
        <v>26</v>
      </c>
      <c r="E118" s="10" t="s">
        <v>91</v>
      </c>
      <c r="F118" s="10" t="s">
        <v>59</v>
      </c>
      <c r="G118" s="3">
        <v>46056</v>
      </c>
      <c r="H118" s="10" t="s">
        <v>17</v>
      </c>
      <c r="I118" s="12" t="s">
        <v>92</v>
      </c>
      <c r="J118" s="10" t="s">
        <v>18</v>
      </c>
      <c r="K118" s="10" t="s">
        <v>16</v>
      </c>
      <c r="L118" s="10" t="s">
        <v>30</v>
      </c>
      <c r="M118" s="11" t="s">
        <v>89</v>
      </c>
      <c r="N118" s="11" t="s">
        <v>56</v>
      </c>
      <c r="O118">
        <v>430</v>
      </c>
      <c r="P118">
        <v>1</v>
      </c>
      <c r="Q118">
        <v>23</v>
      </c>
      <c r="R1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8365*** Odzemno mesto: vodarna Kropa po pripravi, pipa</v>
      </c>
      <c r="S11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18" s="10" t="str">
        <f>CONCATENATE("Vrednost:"," ",Analiza_PV_MBR_OBJAVA[[#This Row],[Rezultat]]," ",Analiza_PV_MBR_OBJAVA[[#This Row],[Enota]],"     Rezultat: "," *** ",Analiza_PV_MBR_OBJAVA[[#This Row],[Ocena]]," *** ")</f>
        <v xml:space="preserve">Vrednost: 7 °C     Rezultat:  *** SKLADEN *** </v>
      </c>
    </row>
    <row r="119" spans="1:21" ht="45" x14ac:dyDescent="0.25">
      <c r="A119" s="10">
        <v>1503</v>
      </c>
      <c r="B119" s="11" t="s">
        <v>37</v>
      </c>
      <c r="C119" s="11"/>
      <c r="D119" s="10" t="s">
        <v>26</v>
      </c>
      <c r="E119" s="10" t="s">
        <v>91</v>
      </c>
      <c r="F119" s="10" t="s">
        <v>59</v>
      </c>
      <c r="G119" s="3">
        <v>46056</v>
      </c>
      <c r="H119" s="10" t="s">
        <v>14</v>
      </c>
      <c r="I119" s="12" t="s">
        <v>93</v>
      </c>
      <c r="J119" s="10" t="s">
        <v>15</v>
      </c>
      <c r="K119" s="10" t="s">
        <v>16</v>
      </c>
      <c r="L119" s="10" t="s">
        <v>30</v>
      </c>
      <c r="M119" s="11" t="s">
        <v>89</v>
      </c>
      <c r="N119" s="11" t="s">
        <v>56</v>
      </c>
      <c r="O119">
        <v>412</v>
      </c>
      <c r="P119">
        <v>5</v>
      </c>
      <c r="Q119">
        <v>21</v>
      </c>
      <c r="R1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8365*** Odzemno mesto: vodarna Kropa po pripravi, pipa</v>
      </c>
      <c r="S11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19" s="10" t="str">
        <f>CONCATENATE("Vrednost:"," ",Analiza_PV_MBR_OBJAVA[[#This Row],[Rezultat]]," ",Analiza_PV_MBR_OBJAVA[[#This Row],[Enota]],"     Rezultat: "," *** ",Analiza_PV_MBR_OBJAVA[[#This Row],[Ocena]]," *** ")</f>
        <v xml:space="preserve">Vrednost: 0,15 mg/L     Rezultat:  *** SKLADEN *** </v>
      </c>
    </row>
    <row r="120" spans="1:21" ht="45" x14ac:dyDescent="0.25">
      <c r="A120" s="10">
        <v>1503</v>
      </c>
      <c r="B120" s="11" t="s">
        <v>37</v>
      </c>
      <c r="C120" s="11"/>
      <c r="D120" s="10" t="s">
        <v>26</v>
      </c>
      <c r="E120" s="10" t="s">
        <v>91</v>
      </c>
      <c r="F120" s="10" t="s">
        <v>59</v>
      </c>
      <c r="G120" s="3">
        <v>46056</v>
      </c>
      <c r="H120" s="10" t="s">
        <v>19</v>
      </c>
      <c r="I120" s="12" t="s">
        <v>47</v>
      </c>
      <c r="J120" s="10"/>
      <c r="K120" s="10" t="s">
        <v>16</v>
      </c>
      <c r="L120" s="10" t="s">
        <v>30</v>
      </c>
      <c r="M120" s="11" t="s">
        <v>89</v>
      </c>
      <c r="N120" s="11" t="s">
        <v>56</v>
      </c>
      <c r="O120">
        <v>1416</v>
      </c>
      <c r="P120">
        <v>7</v>
      </c>
      <c r="Q120">
        <v>74</v>
      </c>
      <c r="R1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8365*** Odzemno mesto: vodarna Kropa po pripravi, pipa</v>
      </c>
      <c r="S12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2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1" spans="1:21" ht="45" x14ac:dyDescent="0.25">
      <c r="A121" s="10">
        <v>1503</v>
      </c>
      <c r="B121" s="11" t="s">
        <v>37</v>
      </c>
      <c r="C121" s="11"/>
      <c r="D121" s="10" t="s">
        <v>26</v>
      </c>
      <c r="E121" s="10" t="s">
        <v>91</v>
      </c>
      <c r="F121" s="10" t="s">
        <v>59</v>
      </c>
      <c r="G121" s="3">
        <v>46056</v>
      </c>
      <c r="H121" s="10" t="s">
        <v>22</v>
      </c>
      <c r="I121" s="12" t="s">
        <v>20</v>
      </c>
      <c r="J121" s="10" t="s">
        <v>21</v>
      </c>
      <c r="K121" s="10" t="s">
        <v>20</v>
      </c>
      <c r="L121" s="10" t="s">
        <v>30</v>
      </c>
      <c r="M121" s="11" t="s">
        <v>89</v>
      </c>
      <c r="N121" s="11" t="s">
        <v>56</v>
      </c>
      <c r="O121">
        <v>2027</v>
      </c>
      <c r="P121">
        <v>8</v>
      </c>
      <c r="Q121">
        <v>84</v>
      </c>
      <c r="R1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8365*** Odzemno mesto: vodarna Kropa po pripravi, pipa</v>
      </c>
      <c r="S12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2" spans="1:21" ht="45" x14ac:dyDescent="0.25">
      <c r="A122" s="10">
        <v>1503</v>
      </c>
      <c r="B122" s="11" t="s">
        <v>37</v>
      </c>
      <c r="C122" s="11"/>
      <c r="D122" s="10" t="s">
        <v>26</v>
      </c>
      <c r="E122" s="10" t="s">
        <v>91</v>
      </c>
      <c r="F122" s="10" t="s">
        <v>59</v>
      </c>
      <c r="G122" s="3">
        <v>46056</v>
      </c>
      <c r="H122" s="10" t="s">
        <v>23</v>
      </c>
      <c r="I122" s="12" t="s">
        <v>20</v>
      </c>
      <c r="J122" s="10" t="s">
        <v>21</v>
      </c>
      <c r="K122" s="10" t="s">
        <v>20</v>
      </c>
      <c r="L122" s="10" t="s">
        <v>30</v>
      </c>
      <c r="M122" s="11" t="s">
        <v>89</v>
      </c>
      <c r="N122" s="11" t="s">
        <v>56</v>
      </c>
      <c r="O122">
        <v>2041</v>
      </c>
      <c r="P122">
        <v>9</v>
      </c>
      <c r="Q122">
        <v>86</v>
      </c>
      <c r="R1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8365*** Odzemno mesto: vodarna Kropa po pripravi, pipa</v>
      </c>
      <c r="S12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2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3" spans="1:21" ht="45" x14ac:dyDescent="0.25">
      <c r="A123" s="10">
        <v>1503</v>
      </c>
      <c r="B123" s="11" t="s">
        <v>37</v>
      </c>
      <c r="C123" s="11"/>
      <c r="D123" s="10" t="s">
        <v>26</v>
      </c>
      <c r="E123" s="10" t="s">
        <v>91</v>
      </c>
      <c r="F123" s="10" t="s">
        <v>59</v>
      </c>
      <c r="G123" s="3">
        <v>46056</v>
      </c>
      <c r="H123" s="10" t="s">
        <v>24</v>
      </c>
      <c r="I123" s="12" t="s">
        <v>60</v>
      </c>
      <c r="J123" s="10" t="s">
        <v>11</v>
      </c>
      <c r="K123" s="10" t="s">
        <v>12</v>
      </c>
      <c r="L123" s="10" t="s">
        <v>30</v>
      </c>
      <c r="M123" s="11" t="s">
        <v>89</v>
      </c>
      <c r="N123" s="11" t="s">
        <v>56</v>
      </c>
      <c r="O123">
        <v>2067</v>
      </c>
      <c r="P123">
        <v>15</v>
      </c>
      <c r="Q123">
        <v>89</v>
      </c>
      <c r="R1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8365*** Odzemno mesto: vodarna Kropa po pripravi, pipa</v>
      </c>
      <c r="S12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23" s="10" t="str">
        <f>CONCATENATE("Vrednost:"," ",Analiza_PV_MBR_OBJAVA[[#This Row],[Rezultat]]," ",Analiza_PV_MBR_OBJAVA[[#This Row],[Enota]],"     Rezultat: "," *** ",Analiza_PV_MBR_OBJAVA[[#This Row],[Ocena]]," *** ")</f>
        <v xml:space="preserve">Vrednost: 4 CFU/mL     Rezultat:  *** SKLADEN *** </v>
      </c>
    </row>
    <row r="124" spans="1:21" ht="15" x14ac:dyDescent="0.25">
      <c r="A124" s="10">
        <v>1503</v>
      </c>
      <c r="B124" s="11" t="s">
        <v>37</v>
      </c>
      <c r="C124" s="11"/>
      <c r="D124" s="10" t="s">
        <v>26</v>
      </c>
      <c r="E124" s="10" t="s">
        <v>91</v>
      </c>
      <c r="F124" s="10" t="s">
        <v>59</v>
      </c>
      <c r="G124" s="3">
        <v>46056</v>
      </c>
      <c r="H124" s="10" t="s">
        <v>10</v>
      </c>
      <c r="I124" s="12" t="s">
        <v>20</v>
      </c>
      <c r="J124" s="10" t="s">
        <v>11</v>
      </c>
      <c r="K124" s="10" t="s">
        <v>12</v>
      </c>
      <c r="L124" s="10" t="s">
        <v>30</v>
      </c>
      <c r="M124" s="11" t="s">
        <v>89</v>
      </c>
      <c r="N124" s="11" t="s">
        <v>56</v>
      </c>
      <c r="O124">
        <v>2068</v>
      </c>
      <c r="P124">
        <v>16</v>
      </c>
      <c r="Q124">
        <v>91</v>
      </c>
      <c r="R1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8365*** Odzemno mesto: vodarna Kropa po pripravi, pipa</v>
      </c>
      <c r="S12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2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5" spans="1:21" ht="15" x14ac:dyDescent="0.25">
      <c r="A125" s="10">
        <v>1503</v>
      </c>
      <c r="B125" s="11" t="s">
        <v>37</v>
      </c>
      <c r="C125" s="11"/>
      <c r="D125" s="10" t="s">
        <v>26</v>
      </c>
      <c r="E125" s="10" t="s">
        <v>94</v>
      </c>
      <c r="F125" s="10" t="s">
        <v>95</v>
      </c>
      <c r="G125" s="3">
        <v>46056</v>
      </c>
      <c r="H125" s="10" t="s">
        <v>17</v>
      </c>
      <c r="I125" s="12" t="s">
        <v>63</v>
      </c>
      <c r="J125" s="10" t="s">
        <v>18</v>
      </c>
      <c r="K125" s="10" t="s">
        <v>16</v>
      </c>
      <c r="L125" s="10" t="s">
        <v>30</v>
      </c>
      <c r="M125" s="11" t="s">
        <v>89</v>
      </c>
      <c r="N125" s="11" t="s">
        <v>56</v>
      </c>
      <c r="O125">
        <v>430</v>
      </c>
      <c r="P125">
        <v>1</v>
      </c>
      <c r="Q125">
        <v>23</v>
      </c>
      <c r="R1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8366*** Odzemno mesto: Lipnica, Osnovna šola Staneta Žagarja Lipnica, kuhinja, pipa</v>
      </c>
      <c r="S12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25" s="10" t="str">
        <f>CONCATENATE("Vrednost:"," ",Analiza_PV_MBR_OBJAVA[[#This Row],[Rezultat]]," ",Analiza_PV_MBR_OBJAVA[[#This Row],[Enota]],"     Rezultat: "," *** ",Analiza_PV_MBR_OBJAVA[[#This Row],[Ocena]]," *** ")</f>
        <v xml:space="preserve">Vrednost: 6,6 °C     Rezultat:  *** SKLADEN *** </v>
      </c>
    </row>
    <row r="126" spans="1:21" ht="15" x14ac:dyDescent="0.25">
      <c r="A126" s="10">
        <v>1503</v>
      </c>
      <c r="B126" s="11" t="s">
        <v>37</v>
      </c>
      <c r="C126" s="11"/>
      <c r="D126" s="10" t="s">
        <v>26</v>
      </c>
      <c r="E126" s="10" t="s">
        <v>94</v>
      </c>
      <c r="F126" s="10" t="s">
        <v>95</v>
      </c>
      <c r="G126" s="3">
        <v>46056</v>
      </c>
      <c r="H126" s="10" t="s">
        <v>14</v>
      </c>
      <c r="I126" s="12" t="s">
        <v>90</v>
      </c>
      <c r="J126" s="10" t="s">
        <v>15</v>
      </c>
      <c r="K126" s="10" t="s">
        <v>16</v>
      </c>
      <c r="L126" s="10" t="s">
        <v>30</v>
      </c>
      <c r="M126" s="11" t="s">
        <v>89</v>
      </c>
      <c r="N126" s="11" t="s">
        <v>56</v>
      </c>
      <c r="O126">
        <v>412</v>
      </c>
      <c r="P126">
        <v>5</v>
      </c>
      <c r="Q126">
        <v>21</v>
      </c>
      <c r="R1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8366*** Odzemno mesto: Lipnica, Osnovna šola Staneta Žagarja Lipnica, kuhinja, pipa</v>
      </c>
      <c r="S12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2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127" spans="1:21" ht="15" x14ac:dyDescent="0.25">
      <c r="A127" s="10">
        <v>1503</v>
      </c>
      <c r="B127" s="11" t="s">
        <v>37</v>
      </c>
      <c r="C127" s="11"/>
      <c r="D127" s="10" t="s">
        <v>26</v>
      </c>
      <c r="E127" s="10" t="s">
        <v>94</v>
      </c>
      <c r="F127" s="10" t="s">
        <v>95</v>
      </c>
      <c r="G127" s="3">
        <v>46056</v>
      </c>
      <c r="H127" s="10" t="s">
        <v>19</v>
      </c>
      <c r="I127" s="12" t="s">
        <v>47</v>
      </c>
      <c r="J127" s="10"/>
      <c r="K127" s="10" t="s">
        <v>16</v>
      </c>
      <c r="L127" s="10" t="s">
        <v>30</v>
      </c>
      <c r="M127" s="11" t="s">
        <v>89</v>
      </c>
      <c r="N127" s="11" t="s">
        <v>56</v>
      </c>
      <c r="O127">
        <v>1416</v>
      </c>
      <c r="P127">
        <v>7</v>
      </c>
      <c r="Q127">
        <v>74</v>
      </c>
      <c r="R1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8366*** Odzemno mesto: Lipnica, Osnovna šola Staneta Žagarja Lipnica, kuhinja, pipa</v>
      </c>
      <c r="S12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27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8" spans="1:21" ht="15" x14ac:dyDescent="0.25">
      <c r="A128" s="10">
        <v>1503</v>
      </c>
      <c r="B128" s="11" t="s">
        <v>37</v>
      </c>
      <c r="C128" s="11"/>
      <c r="D128" s="10" t="s">
        <v>26</v>
      </c>
      <c r="E128" s="10" t="s">
        <v>94</v>
      </c>
      <c r="F128" s="10" t="s">
        <v>95</v>
      </c>
      <c r="G128" s="3">
        <v>46056</v>
      </c>
      <c r="H128" s="10" t="s">
        <v>22</v>
      </c>
      <c r="I128" s="12" t="s">
        <v>20</v>
      </c>
      <c r="J128" s="10" t="s">
        <v>21</v>
      </c>
      <c r="K128" s="10" t="s">
        <v>20</v>
      </c>
      <c r="L128" s="10" t="s">
        <v>30</v>
      </c>
      <c r="M128" s="11" t="s">
        <v>89</v>
      </c>
      <c r="N128" s="11" t="s">
        <v>56</v>
      </c>
      <c r="O128">
        <v>2027</v>
      </c>
      <c r="P128">
        <v>8</v>
      </c>
      <c r="Q128">
        <v>84</v>
      </c>
      <c r="R1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8366*** Odzemno mesto: Lipnica, Osnovna šola Staneta Žagarja Lipnica, kuhinja, pipa</v>
      </c>
      <c r="S12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9" spans="1:21" ht="15" x14ac:dyDescent="0.25">
      <c r="A129" s="10">
        <v>1503</v>
      </c>
      <c r="B129" s="11" t="s">
        <v>37</v>
      </c>
      <c r="C129" s="11"/>
      <c r="D129" s="10" t="s">
        <v>26</v>
      </c>
      <c r="E129" s="10" t="s">
        <v>94</v>
      </c>
      <c r="F129" s="10" t="s">
        <v>95</v>
      </c>
      <c r="G129" s="3">
        <v>46056</v>
      </c>
      <c r="H129" s="10" t="s">
        <v>23</v>
      </c>
      <c r="I129" s="12" t="s">
        <v>20</v>
      </c>
      <c r="J129" s="10" t="s">
        <v>21</v>
      </c>
      <c r="K129" s="10" t="s">
        <v>20</v>
      </c>
      <c r="L129" s="10" t="s">
        <v>30</v>
      </c>
      <c r="M129" s="11" t="s">
        <v>89</v>
      </c>
      <c r="N129" s="11" t="s">
        <v>56</v>
      </c>
      <c r="O129">
        <v>2041</v>
      </c>
      <c r="P129">
        <v>9</v>
      </c>
      <c r="Q129">
        <v>86</v>
      </c>
      <c r="R1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8366*** Odzemno mesto: Lipnica, Osnovna šola Staneta Žagarja Lipnica, kuhinja, pipa</v>
      </c>
      <c r="S12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2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0" spans="1:21" ht="15" x14ac:dyDescent="0.25">
      <c r="A130" s="10">
        <v>1503</v>
      </c>
      <c r="B130" s="11" t="s">
        <v>37</v>
      </c>
      <c r="C130" s="11"/>
      <c r="D130" s="10" t="s">
        <v>26</v>
      </c>
      <c r="E130" s="10" t="s">
        <v>94</v>
      </c>
      <c r="F130" s="10" t="s">
        <v>95</v>
      </c>
      <c r="G130" s="3">
        <v>46056</v>
      </c>
      <c r="H130" s="10" t="s">
        <v>24</v>
      </c>
      <c r="I130" s="12" t="s">
        <v>52</v>
      </c>
      <c r="J130" s="10" t="s">
        <v>11</v>
      </c>
      <c r="K130" s="10" t="s">
        <v>12</v>
      </c>
      <c r="L130" s="10" t="s">
        <v>30</v>
      </c>
      <c r="M130" s="11" t="s">
        <v>89</v>
      </c>
      <c r="N130" s="11" t="s">
        <v>56</v>
      </c>
      <c r="O130">
        <v>2067</v>
      </c>
      <c r="P130">
        <v>15</v>
      </c>
      <c r="Q130">
        <v>89</v>
      </c>
      <c r="R1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8366*** Odzemno mesto: Lipnica, Osnovna šola Staneta Žagarja Lipnica, kuhinja, pipa</v>
      </c>
      <c r="S13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30" s="10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131" spans="1:21" ht="30" x14ac:dyDescent="0.25">
      <c r="A131" s="10">
        <v>1503</v>
      </c>
      <c r="B131" s="11" t="s">
        <v>37</v>
      </c>
      <c r="C131" s="11"/>
      <c r="D131" s="10" t="s">
        <v>26</v>
      </c>
      <c r="E131" s="10" t="s">
        <v>94</v>
      </c>
      <c r="F131" s="10" t="s">
        <v>95</v>
      </c>
      <c r="G131" s="3">
        <v>46056</v>
      </c>
      <c r="H131" s="10" t="s">
        <v>10</v>
      </c>
      <c r="I131" s="12" t="s">
        <v>52</v>
      </c>
      <c r="J131" s="10" t="s">
        <v>11</v>
      </c>
      <c r="K131" s="10" t="s">
        <v>12</v>
      </c>
      <c r="L131" s="10" t="s">
        <v>30</v>
      </c>
      <c r="M131" s="11" t="s">
        <v>89</v>
      </c>
      <c r="N131" s="11" t="s">
        <v>56</v>
      </c>
      <c r="O131">
        <v>2068</v>
      </c>
      <c r="P131">
        <v>16</v>
      </c>
      <c r="Q131">
        <v>91</v>
      </c>
      <c r="R1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8366*** Odzemno mesto: Lipnica, Osnovna šola Staneta Žagarja Lipnica, kuhinja, pipa</v>
      </c>
      <c r="S13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31" s="10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132" spans="1:21" ht="30" x14ac:dyDescent="0.25">
      <c r="A132" s="10">
        <v>1503</v>
      </c>
      <c r="B132" s="11" t="s">
        <v>37</v>
      </c>
      <c r="C132" s="11"/>
      <c r="D132" s="10" t="s">
        <v>26</v>
      </c>
      <c r="E132" s="10" t="s">
        <v>96</v>
      </c>
      <c r="F132" s="10" t="s">
        <v>57</v>
      </c>
      <c r="G132" s="3">
        <v>46056</v>
      </c>
      <c r="H132" s="10" t="s">
        <v>17</v>
      </c>
      <c r="I132" s="12" t="s">
        <v>58</v>
      </c>
      <c r="J132" s="10" t="s">
        <v>18</v>
      </c>
      <c r="K132" s="10" t="s">
        <v>16</v>
      </c>
      <c r="L132" s="10" t="s">
        <v>30</v>
      </c>
      <c r="M132" s="11" t="s">
        <v>89</v>
      </c>
      <c r="N132" s="11" t="s">
        <v>56</v>
      </c>
      <c r="O132">
        <v>430</v>
      </c>
      <c r="P132">
        <v>1</v>
      </c>
      <c r="Q132">
        <v>23</v>
      </c>
      <c r="R1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8367*** Odzemno mesto: Kropa, Vrtec Kropa, kuhinja, pipa</v>
      </c>
      <c r="S13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32" s="10" t="str">
        <f>CONCATENATE("Vrednost:"," ",Analiza_PV_MBR_OBJAVA[[#This Row],[Rezultat]]," ",Analiza_PV_MBR_OBJAVA[[#This Row],[Enota]],"     Rezultat: "," *** ",Analiza_PV_MBR_OBJAVA[[#This Row],[Ocena]]," *** ")</f>
        <v xml:space="preserve">Vrednost: 6,4 °C     Rezultat:  *** SKLADEN *** </v>
      </c>
    </row>
    <row r="133" spans="1:21" ht="30" x14ac:dyDescent="0.25">
      <c r="A133" s="10">
        <v>1503</v>
      </c>
      <c r="B133" s="11" t="s">
        <v>37</v>
      </c>
      <c r="C133" s="11"/>
      <c r="D133" s="10" t="s">
        <v>26</v>
      </c>
      <c r="E133" s="10" t="s">
        <v>96</v>
      </c>
      <c r="F133" s="10" t="s">
        <v>57</v>
      </c>
      <c r="G133" s="3">
        <v>46056</v>
      </c>
      <c r="H133" s="10" t="s">
        <v>14</v>
      </c>
      <c r="I133" s="12" t="s">
        <v>55</v>
      </c>
      <c r="J133" s="10" t="s">
        <v>15</v>
      </c>
      <c r="K133" s="10" t="s">
        <v>16</v>
      </c>
      <c r="L133" s="10" t="s">
        <v>30</v>
      </c>
      <c r="M133" s="11" t="s">
        <v>89</v>
      </c>
      <c r="N133" s="11" t="s">
        <v>56</v>
      </c>
      <c r="O133">
        <v>412</v>
      </c>
      <c r="P133">
        <v>5</v>
      </c>
      <c r="Q133">
        <v>21</v>
      </c>
      <c r="R1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8367*** Odzemno mesto: Kropa, Vrtec Kropa, kuhinja, pipa</v>
      </c>
      <c r="S13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33" s="10" t="str">
        <f>CONCATENATE("Vrednost:"," ",Analiza_PV_MBR_OBJAVA[[#This Row],[Rezultat]]," ",Analiza_PV_MBR_OBJAVA[[#This Row],[Enota]],"     Rezultat: "," *** ",Analiza_PV_MBR_OBJAVA[[#This Row],[Ocena]]," *** ")</f>
        <v xml:space="preserve">Vrednost: 0,07 mg/L     Rezultat:  *** SKLADEN *** </v>
      </c>
    </row>
    <row r="134" spans="1:21" ht="30" x14ac:dyDescent="0.25">
      <c r="A134" s="10">
        <v>1503</v>
      </c>
      <c r="B134" s="11" t="s">
        <v>37</v>
      </c>
      <c r="C134" s="11"/>
      <c r="D134" s="10" t="s">
        <v>26</v>
      </c>
      <c r="E134" s="10" t="s">
        <v>96</v>
      </c>
      <c r="F134" s="10" t="s">
        <v>57</v>
      </c>
      <c r="G134" s="3">
        <v>46056</v>
      </c>
      <c r="H134" s="10" t="s">
        <v>19</v>
      </c>
      <c r="I134" s="12" t="s">
        <v>47</v>
      </c>
      <c r="J134" s="10"/>
      <c r="K134" s="10" t="s">
        <v>16</v>
      </c>
      <c r="L134" s="10" t="s">
        <v>30</v>
      </c>
      <c r="M134" s="11" t="s">
        <v>89</v>
      </c>
      <c r="N134" s="11" t="s">
        <v>56</v>
      </c>
      <c r="O134">
        <v>1416</v>
      </c>
      <c r="P134">
        <v>7</v>
      </c>
      <c r="Q134">
        <v>74</v>
      </c>
      <c r="R1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8367*** Odzemno mesto: Kropa, Vrtec Kropa, kuhinja, pipa</v>
      </c>
      <c r="S13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3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35" spans="1:21" ht="30" x14ac:dyDescent="0.25">
      <c r="A135" s="10">
        <v>1503</v>
      </c>
      <c r="B135" s="11" t="s">
        <v>37</v>
      </c>
      <c r="C135" s="11"/>
      <c r="D135" s="10" t="s">
        <v>26</v>
      </c>
      <c r="E135" s="10" t="s">
        <v>96</v>
      </c>
      <c r="F135" s="10" t="s">
        <v>57</v>
      </c>
      <c r="G135" s="3">
        <v>46056</v>
      </c>
      <c r="H135" s="10" t="s">
        <v>22</v>
      </c>
      <c r="I135" s="12" t="s">
        <v>20</v>
      </c>
      <c r="J135" s="10" t="s">
        <v>21</v>
      </c>
      <c r="K135" s="10" t="s">
        <v>20</v>
      </c>
      <c r="L135" s="10" t="s">
        <v>30</v>
      </c>
      <c r="M135" s="11" t="s">
        <v>89</v>
      </c>
      <c r="N135" s="11" t="s">
        <v>56</v>
      </c>
      <c r="O135">
        <v>2027</v>
      </c>
      <c r="P135">
        <v>8</v>
      </c>
      <c r="Q135">
        <v>84</v>
      </c>
      <c r="R1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8367*** Odzemno mesto: Kropa, Vrtec Kropa, kuhinja, pipa</v>
      </c>
      <c r="S13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3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6" spans="1:21" ht="30" x14ac:dyDescent="0.25">
      <c r="A136" s="10">
        <v>1503</v>
      </c>
      <c r="B136" s="11" t="s">
        <v>37</v>
      </c>
      <c r="C136" s="11"/>
      <c r="D136" s="10" t="s">
        <v>26</v>
      </c>
      <c r="E136" s="10" t="s">
        <v>96</v>
      </c>
      <c r="F136" s="10" t="s">
        <v>57</v>
      </c>
      <c r="G136" s="3">
        <v>46056</v>
      </c>
      <c r="H136" s="10" t="s">
        <v>23</v>
      </c>
      <c r="I136" s="12" t="s">
        <v>20</v>
      </c>
      <c r="J136" s="10" t="s">
        <v>21</v>
      </c>
      <c r="K136" s="10" t="s">
        <v>20</v>
      </c>
      <c r="L136" s="10" t="s">
        <v>30</v>
      </c>
      <c r="M136" s="11" t="s">
        <v>89</v>
      </c>
      <c r="N136" s="11" t="s">
        <v>56</v>
      </c>
      <c r="O136">
        <v>2041</v>
      </c>
      <c r="P136">
        <v>9</v>
      </c>
      <c r="Q136">
        <v>86</v>
      </c>
      <c r="R1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8367*** Odzemno mesto: Kropa, Vrtec Kropa, kuhinja, pipa</v>
      </c>
      <c r="S13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7" spans="1:21" ht="30" x14ac:dyDescent="0.25">
      <c r="A137" s="10">
        <v>1503</v>
      </c>
      <c r="B137" s="11" t="s">
        <v>37</v>
      </c>
      <c r="C137" s="11"/>
      <c r="D137" s="10" t="s">
        <v>26</v>
      </c>
      <c r="E137" s="10" t="s">
        <v>96</v>
      </c>
      <c r="F137" s="10" t="s">
        <v>57</v>
      </c>
      <c r="G137" s="3">
        <v>46056</v>
      </c>
      <c r="H137" s="10" t="s">
        <v>24</v>
      </c>
      <c r="I137" s="12" t="s">
        <v>20</v>
      </c>
      <c r="J137" s="10" t="s">
        <v>11</v>
      </c>
      <c r="K137" s="10" t="s">
        <v>12</v>
      </c>
      <c r="L137" s="10" t="s">
        <v>30</v>
      </c>
      <c r="M137" s="11" t="s">
        <v>89</v>
      </c>
      <c r="N137" s="11" t="s">
        <v>56</v>
      </c>
      <c r="O137">
        <v>2067</v>
      </c>
      <c r="P137">
        <v>15</v>
      </c>
      <c r="Q137">
        <v>89</v>
      </c>
      <c r="R1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8367*** Odzemno mesto: Kropa, Vrtec Kropa, kuhinja, pipa</v>
      </c>
      <c r="S13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3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38" spans="1:21" ht="30" x14ac:dyDescent="0.25">
      <c r="A138" s="10">
        <v>1503</v>
      </c>
      <c r="B138" s="11" t="s">
        <v>37</v>
      </c>
      <c r="C138" s="11"/>
      <c r="D138" s="10" t="s">
        <v>26</v>
      </c>
      <c r="E138" s="10" t="s">
        <v>96</v>
      </c>
      <c r="F138" s="10" t="s">
        <v>57</v>
      </c>
      <c r="G138" s="3">
        <v>46056</v>
      </c>
      <c r="H138" s="10" t="s">
        <v>10</v>
      </c>
      <c r="I138" s="12" t="s">
        <v>20</v>
      </c>
      <c r="J138" s="10" t="s">
        <v>11</v>
      </c>
      <c r="K138" s="10" t="s">
        <v>12</v>
      </c>
      <c r="L138" s="10" t="s">
        <v>30</v>
      </c>
      <c r="M138" s="11" t="s">
        <v>89</v>
      </c>
      <c r="N138" s="11" t="s">
        <v>56</v>
      </c>
      <c r="O138">
        <v>2068</v>
      </c>
      <c r="P138">
        <v>16</v>
      </c>
      <c r="Q138">
        <v>91</v>
      </c>
      <c r="R1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3.02.2026 *** Lab. Št: 8367*** Odzemno mesto: Kropa, Vrtec Kropa, kuhinja, pipa</v>
      </c>
      <c r="S13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3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39" spans="1:21" ht="30" x14ac:dyDescent="0.25">
      <c r="A139" s="10">
        <v>1502</v>
      </c>
      <c r="B139" s="11" t="s">
        <v>38</v>
      </c>
      <c r="C139" s="11" t="s">
        <v>12</v>
      </c>
      <c r="D139" s="10" t="s">
        <v>9</v>
      </c>
      <c r="E139" s="10" t="s">
        <v>146</v>
      </c>
      <c r="F139" s="10" t="s">
        <v>147</v>
      </c>
      <c r="G139" s="3">
        <v>46055</v>
      </c>
      <c r="H139" s="10" t="s">
        <v>17</v>
      </c>
      <c r="I139" s="12" t="s">
        <v>102</v>
      </c>
      <c r="J139" s="10" t="s">
        <v>18</v>
      </c>
      <c r="K139" s="10" t="s">
        <v>16</v>
      </c>
      <c r="L139" s="10" t="s">
        <v>30</v>
      </c>
      <c r="M139" s="11" t="s">
        <v>89</v>
      </c>
      <c r="N139" s="11" t="s">
        <v>56</v>
      </c>
      <c r="O139">
        <v>430</v>
      </c>
      <c r="P139">
        <v>1</v>
      </c>
      <c r="Q139">
        <v>23</v>
      </c>
      <c r="R139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2.02.2026 *** Lab. Št: 8695*** Odzemno mesto: prometna in komunalna infrastruktura za OPPN Zapuže, obnovljen vodovod odsek A (PEHD 110, 220 m) in odsek B (PEHD 110, 125 m, PEHD 90, 6 m) </v>
      </c>
      <c r="S13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39" s="10" t="str">
        <f>CONCATENATE("Vrednost:"," ",Analiza_PV_MBR_OBJAVA[[#This Row],[Rezultat]]," ",Analiza_PV_MBR_OBJAVA[[#This Row],[Enota]],"     Rezultat: "," *** ",Analiza_PV_MBR_OBJAVA[[#This Row],[Ocena]]," *** ")</f>
        <v xml:space="preserve">Vrednost: 5,4 °C     Rezultat:  *** SKLADEN *** </v>
      </c>
    </row>
    <row r="140" spans="1:21" ht="30" x14ac:dyDescent="0.25">
      <c r="A140" s="10">
        <v>1502</v>
      </c>
      <c r="B140" s="11" t="s">
        <v>38</v>
      </c>
      <c r="C140" s="11" t="s">
        <v>12</v>
      </c>
      <c r="D140" s="10" t="s">
        <v>9</v>
      </c>
      <c r="E140" s="10" t="s">
        <v>146</v>
      </c>
      <c r="F140" s="10" t="s">
        <v>147</v>
      </c>
      <c r="G140" s="3">
        <v>46055</v>
      </c>
      <c r="H140" s="10" t="s">
        <v>14</v>
      </c>
      <c r="I140" s="12" t="s">
        <v>90</v>
      </c>
      <c r="J140" s="10" t="s">
        <v>15</v>
      </c>
      <c r="K140" s="10" t="s">
        <v>16</v>
      </c>
      <c r="L140" s="10" t="s">
        <v>30</v>
      </c>
      <c r="M140" s="11" t="s">
        <v>89</v>
      </c>
      <c r="N140" s="11" t="s">
        <v>56</v>
      </c>
      <c r="O140">
        <v>412</v>
      </c>
      <c r="P140">
        <v>5</v>
      </c>
      <c r="Q140">
        <v>21</v>
      </c>
      <c r="R140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2.02.2026 *** Lab. Št: 8695*** Odzemno mesto: prometna in komunalna infrastruktura za OPPN Zapuže, obnovljen vodovod odsek A (PEHD 110, 220 m) in odsek B (PEHD 110, 125 m, PEHD 90, 6 m) </v>
      </c>
      <c r="S14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4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141" spans="1:21" ht="30" x14ac:dyDescent="0.25">
      <c r="A141" s="10">
        <v>1502</v>
      </c>
      <c r="B141" s="11" t="s">
        <v>38</v>
      </c>
      <c r="C141" s="11" t="s">
        <v>12</v>
      </c>
      <c r="D141" s="10" t="s">
        <v>9</v>
      </c>
      <c r="E141" s="10" t="s">
        <v>146</v>
      </c>
      <c r="F141" s="10" t="s">
        <v>147</v>
      </c>
      <c r="G141" s="3">
        <v>46055</v>
      </c>
      <c r="H141" s="10" t="s">
        <v>19</v>
      </c>
      <c r="I141" s="12" t="s">
        <v>47</v>
      </c>
      <c r="J141" s="10"/>
      <c r="K141" s="10" t="s">
        <v>16</v>
      </c>
      <c r="L141" s="10" t="s">
        <v>30</v>
      </c>
      <c r="M141" s="11" t="s">
        <v>89</v>
      </c>
      <c r="N141" s="11" t="s">
        <v>56</v>
      </c>
      <c r="O141">
        <v>1416</v>
      </c>
      <c r="P141">
        <v>7</v>
      </c>
      <c r="Q141">
        <v>74</v>
      </c>
      <c r="R141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2.02.2026 *** Lab. Št: 8695*** Odzemno mesto: prometna in komunalna infrastruktura za OPPN Zapuže, obnovljen vodovod odsek A (PEHD 110, 220 m) in odsek B (PEHD 110, 125 m, PEHD 90, 6 m) </v>
      </c>
      <c r="S14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4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42" spans="1:21" ht="30" x14ac:dyDescent="0.25">
      <c r="A142" s="10">
        <v>1502</v>
      </c>
      <c r="B142" s="11" t="s">
        <v>38</v>
      </c>
      <c r="C142" s="11" t="s">
        <v>12</v>
      </c>
      <c r="D142" s="10" t="s">
        <v>9</v>
      </c>
      <c r="E142" s="10" t="s">
        <v>146</v>
      </c>
      <c r="F142" s="10" t="s">
        <v>147</v>
      </c>
      <c r="G142" s="3">
        <v>46055</v>
      </c>
      <c r="H142" s="10" t="s">
        <v>22</v>
      </c>
      <c r="I142" s="12" t="s">
        <v>20</v>
      </c>
      <c r="J142" s="10" t="s">
        <v>21</v>
      </c>
      <c r="K142" s="10" t="s">
        <v>20</v>
      </c>
      <c r="L142" s="10" t="s">
        <v>30</v>
      </c>
      <c r="M142" s="11" t="s">
        <v>89</v>
      </c>
      <c r="N142" s="11" t="s">
        <v>56</v>
      </c>
      <c r="O142">
        <v>2027</v>
      </c>
      <c r="P142">
        <v>8</v>
      </c>
      <c r="Q142">
        <v>84</v>
      </c>
      <c r="R142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2.02.2026 *** Lab. Št: 8695*** Odzemno mesto: prometna in komunalna infrastruktura za OPPN Zapuže, obnovljen vodovod odsek A (PEHD 110, 220 m) in odsek B (PEHD 110, 125 m, PEHD 90, 6 m) </v>
      </c>
      <c r="S14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4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3" spans="1:21" ht="30" x14ac:dyDescent="0.25">
      <c r="A143" s="10">
        <v>1502</v>
      </c>
      <c r="B143" s="11" t="s">
        <v>38</v>
      </c>
      <c r="C143" s="11" t="s">
        <v>12</v>
      </c>
      <c r="D143" s="10" t="s">
        <v>9</v>
      </c>
      <c r="E143" s="10" t="s">
        <v>146</v>
      </c>
      <c r="F143" s="10" t="s">
        <v>147</v>
      </c>
      <c r="G143" s="3">
        <v>46055</v>
      </c>
      <c r="H143" s="10" t="s">
        <v>23</v>
      </c>
      <c r="I143" s="12" t="s">
        <v>20</v>
      </c>
      <c r="J143" s="10" t="s">
        <v>21</v>
      </c>
      <c r="K143" s="10" t="s">
        <v>20</v>
      </c>
      <c r="L143" s="10" t="s">
        <v>30</v>
      </c>
      <c r="M143" s="11" t="s">
        <v>89</v>
      </c>
      <c r="N143" s="11" t="s">
        <v>56</v>
      </c>
      <c r="O143">
        <v>2041</v>
      </c>
      <c r="P143">
        <v>9</v>
      </c>
      <c r="Q143">
        <v>86</v>
      </c>
      <c r="R143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2.02.2026 *** Lab. Št: 8695*** Odzemno mesto: prometna in komunalna infrastruktura za OPPN Zapuže, obnovljen vodovod odsek A (PEHD 110, 220 m) in odsek B (PEHD 110, 125 m, PEHD 90, 6 m) </v>
      </c>
      <c r="S14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4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4" spans="1:21" ht="30" x14ac:dyDescent="0.25">
      <c r="A144" s="10">
        <v>1502</v>
      </c>
      <c r="B144" s="11" t="s">
        <v>38</v>
      </c>
      <c r="C144" s="11" t="s">
        <v>12</v>
      </c>
      <c r="D144" s="10" t="s">
        <v>9</v>
      </c>
      <c r="E144" s="10" t="s">
        <v>146</v>
      </c>
      <c r="F144" s="10" t="s">
        <v>147</v>
      </c>
      <c r="G144" s="3">
        <v>46055</v>
      </c>
      <c r="H144" s="10" t="s">
        <v>77</v>
      </c>
      <c r="I144" s="12" t="s">
        <v>20</v>
      </c>
      <c r="J144" s="10" t="s">
        <v>21</v>
      </c>
      <c r="K144" s="10" t="s">
        <v>20</v>
      </c>
      <c r="L144" s="10" t="s">
        <v>30</v>
      </c>
      <c r="M144" s="11" t="s">
        <v>89</v>
      </c>
      <c r="N144" s="11" t="s">
        <v>56</v>
      </c>
      <c r="O144">
        <v>2025</v>
      </c>
      <c r="P144">
        <v>10</v>
      </c>
      <c r="Q144">
        <v>82</v>
      </c>
      <c r="R144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2.02.2026 *** Lab. Št: 8695*** Odzemno mesto: prometna in komunalna infrastruktura za OPPN Zapuže, obnovljen vodovod odsek A (PEHD 110, 220 m) in odsek B (PEHD 110, 125 m, PEHD 90, 6 m) </v>
      </c>
      <c r="S14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4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5" spans="1:21" ht="30" x14ac:dyDescent="0.25">
      <c r="A145" s="10">
        <v>1502</v>
      </c>
      <c r="B145" s="11" t="s">
        <v>38</v>
      </c>
      <c r="C145" s="11" t="s">
        <v>12</v>
      </c>
      <c r="D145" s="10" t="s">
        <v>9</v>
      </c>
      <c r="E145" s="10" t="s">
        <v>146</v>
      </c>
      <c r="F145" s="10" t="s">
        <v>147</v>
      </c>
      <c r="G145" s="3">
        <v>46055</v>
      </c>
      <c r="H145" s="10" t="s">
        <v>24</v>
      </c>
      <c r="I145" s="12" t="s">
        <v>20</v>
      </c>
      <c r="J145" s="10" t="s">
        <v>11</v>
      </c>
      <c r="K145" s="10" t="s">
        <v>12</v>
      </c>
      <c r="L145" s="10" t="s">
        <v>30</v>
      </c>
      <c r="M145" s="11" t="s">
        <v>89</v>
      </c>
      <c r="N145" s="11" t="s">
        <v>56</v>
      </c>
      <c r="O145">
        <v>2067</v>
      </c>
      <c r="P145">
        <v>15</v>
      </c>
      <c r="Q145">
        <v>89</v>
      </c>
      <c r="R145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2.02.2026 *** Lab. Št: 8695*** Odzemno mesto: prometna in komunalna infrastruktura za OPPN Zapuže, obnovljen vodovod odsek A (PEHD 110, 220 m) in odsek B (PEHD 110, 125 m, PEHD 90, 6 m) </v>
      </c>
      <c r="S14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6" spans="1:21" ht="30" x14ac:dyDescent="0.25">
      <c r="A146" s="10">
        <v>1502</v>
      </c>
      <c r="B146" s="11" t="s">
        <v>38</v>
      </c>
      <c r="C146" s="11" t="s">
        <v>12</v>
      </c>
      <c r="D146" s="10" t="s">
        <v>9</v>
      </c>
      <c r="E146" s="10" t="s">
        <v>146</v>
      </c>
      <c r="F146" s="10" t="s">
        <v>147</v>
      </c>
      <c r="G146" s="3">
        <v>46055</v>
      </c>
      <c r="H146" s="10" t="s">
        <v>10</v>
      </c>
      <c r="I146" s="12" t="s">
        <v>20</v>
      </c>
      <c r="J146" s="10" t="s">
        <v>11</v>
      </c>
      <c r="K146" s="10" t="s">
        <v>12</v>
      </c>
      <c r="L146" s="10" t="s">
        <v>30</v>
      </c>
      <c r="M146" s="11" t="s">
        <v>89</v>
      </c>
      <c r="N146" s="11" t="s">
        <v>56</v>
      </c>
      <c r="O146">
        <v>2068</v>
      </c>
      <c r="P146">
        <v>16</v>
      </c>
      <c r="Q146">
        <v>91</v>
      </c>
      <c r="R146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2.02.2026 *** Lab. Št: 8695*** Odzemno mesto: prometna in komunalna infrastruktura za OPPN Zapuže, obnovljen vodovod odsek A (PEHD 110, 220 m) in odsek B (PEHD 110, 125 m, PEHD 90, 6 m) </v>
      </c>
      <c r="S14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4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7" spans="1:21" ht="15" x14ac:dyDescent="0.25"/>
    <row r="148" spans="1:21" ht="15" x14ac:dyDescent="0.25"/>
    <row r="149" spans="1:21" ht="15" x14ac:dyDescent="0.25"/>
    <row r="150" spans="1:21" ht="15" x14ac:dyDescent="0.25"/>
    <row r="151" spans="1:21" ht="15" x14ac:dyDescent="0.25"/>
    <row r="152" spans="1:21" ht="15" x14ac:dyDescent="0.25"/>
    <row r="153" spans="1:21" ht="15" x14ac:dyDescent="0.25"/>
    <row r="154" spans="1:21" ht="15" x14ac:dyDescent="0.25"/>
    <row r="155" spans="1:21" ht="15" x14ac:dyDescent="0.25"/>
    <row r="156" spans="1:21" ht="15" x14ac:dyDescent="0.25"/>
    <row r="157" spans="1:21" ht="15" x14ac:dyDescent="0.25"/>
    <row r="158" spans="1:21" ht="15" x14ac:dyDescent="0.25"/>
    <row r="159" spans="1:21" ht="15" x14ac:dyDescent="0.25"/>
    <row r="160" spans="1:21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M w D A A B Q S w M E F A A C A A g A r l N a X O j e d E y m A A A A 9 w A A A B I A H A B D b 2 5 m a W c v U G F j a 2 F n Z S 5 4 b W w g o h g A K K A U A A A A A A A A A A A A A A A A A A A A A A A A A A A A h Y 9 N D o I w G E S v Q r q n P x A S Q z 7 K w p W J J C Y k x m 1 T K j R C M b R Y 7 u b C I 3 k F M Y q 6 c z l v 3 m L m f r 1 B P n V t c F G D 1 b 3 J E M M U B c r I v t K m z t D o j u E K 5 R x 2 Q p 5 E r Y J Z N j a d b J W h x r l z S o j 3 H v s Y 9 0 N N I k o Z O R T b U j a q E + g j 6 / 9 y q I 1 1 w k i F O O x f Y 3 i E W U I x o 0 m M K Z C F Q q H N 1 4 j m w c / 2 B 8 J 6 b N 0 4 K G 7 b s N w A W S K Q 9 w n + A F B L A w Q U A A I A C A C u U 1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l N a X I x v z 1 T E A A A A K Q E A A B M A H A B G b 3 J t d W x h c y 9 T Z W N 0 a W 9 u M S 5 t I K I Y A C i g F A A A A A A A A A A A A A A A A A A A A A A A A A A A A H 2 O P Q v C M B R F 9 0 L / Q 8 i k U I o 6 K h 1 S R f C j r S h 2 q S U 8 4 0 M D N Z X k 6 a D 4 3 6 0 6 u K h v u R y 4 3 H c c K t K 1 Y a t 3 d g e + 5 3 v u A B Z 3 T B i o 9 B X k I p d J v J R Z P B W 5 Y B G r k H y P N Z d r 2 6 B Q C p 0 L R 0 C w B Y e t s a 4 w H N a G 0 J B r 8 b i / m W X J O h X z d M K S b L S e f 1 i + m P U 6 3 U 4 I S u 2 2 v B 2 w Y m g R C F O 4 6 D 0 8 p R a 2 P q E l j S 4 i e 8 a y H b z f y 1 + C j d e t W K k D H i H i P J g Q H i P + t c z L e / E U L 3 1 P m 3 + r g w d Q S w E C L Q A U A A I A C A C u U 1 p c 6 N 5 0 T K Y A A A D 3 A A A A E g A A A A A A A A A A A A A A A A A A A A A A Q 2 9 u Z m l n L 1 B h Y 2 t h Z 2 U u e G 1 s U E s B A i 0 A F A A C A A g A r l N a X A / K 6 a u k A A A A 6 Q A A A B M A A A A A A A A A A A A A A A A A 8 g A A A F t D b 2 5 0 Z W 5 0 X 1 R 5 c G V z X S 5 4 b W x Q S w E C L Q A U A A I A C A C u U 1 p c j G / P V M Q A A A A p A Q A A E w A A A A A A A A A A A A A A A A D j A Q A A R m 9 y b X V s Y X M v U 2 V j d G l v b j E u b V B L B Q Y A A A A A A w A D A M I A A A D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Z C g A A A A A A A P c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B b m F s a X p h X 1 B W X 0 1 C U l 9 P Q k p B V k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Y z h m N G Z k N C 0 y O D M w L T Q w M T g t Y W Y z O S 1 l Z D A 2 M T E w M 2 Q z M 2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Q W 5 h b G l 6 Y V 9 Q V l 9 N Q l J f T 0 J K Q V Z B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y L T I 2 V D A 5 O j I 5 O j I 4 L j Q 2 M T I 4 M j l a I i A v P j x F b n R y e S B U e X B l P S J G a W x s Q 2 9 s d W 1 u V H l w Z X M i I F Z h b H V l P S J z Q l F Z R 0 J n W U d C d 1 l H Q m d Z R 0 J n W U 9 E Z z Q 9 I i A v P j x F b n R y e S B U e X B l P S J G a W x s Q 2 9 s d W 1 u T m F t Z X M i I F Z h b H V l P S J z W y Z x d W 9 0 O 0 t v Z G F f c G 9 k c 2 l z d G V t Y S Z x d W 9 0 O y w m c X V v d D t L b 2 R h X 3 B v Z H N p c 3 R l b W F f b 2 J t b 2 N q Z S Z x d W 9 0 O y w m c X V v d D t L b 2 R h X 3 B v Z H N p c 3 R l b W F f T V Z S J n F 1 b 3 Q 7 L C Z x d W 9 0 O 0 9 i b W 9 j a m U m c X V v d D s s J n F 1 b 3 Q 7 T G F i U 3 Q m c X V v d D s s J n F 1 b 3 Q 7 T W V z d G 9 P Z H Z 6 Z W 1 h J n F 1 b 3 Q 7 L C Z x d W 9 0 O 0 R h d H V t T 2 R 2 e m V t Y S Z x d W 9 0 O y w m c X V v d D t Q Y X J h b W V 0 Z X I m c X V v d D s s J n F 1 b 3 Q 7 U m V 6 d W x 0 Y X Q m c X V v d D s s J n F 1 b 3 Q 7 R W 5 v d G E m c X V v d D s s J n F 1 b 3 Q 7 T W V q b m F W c m V k b m 9 z d C Z x d W 9 0 O y w m c X V v d D t P Y 2 V u Y S Z x d W 9 0 O y w m c X V v d D t N Z X N l Y y Z x d W 9 0 O y w m c X V v d D t M Z X R v J n F 1 b 3 Q 7 L C Z x d W 9 0 O 3 N p Z n J h X 3 B y Y W 1 l d G V y J n F 1 b 3 Q 7 L C Z x d W 9 0 O 0 l E X 3 p h c F 9 L U i Z x d W 9 0 O y w m c X V v d D t J R F 9 6 Y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m F s a X p h X 1 B W X 0 1 C U l 9 P Q k p B V k E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F u Y W x p e m F f U F Z f T U J S X 0 9 C S k F W Q S 9 B d X R v U m V t b 3 Z l Z E N v b H V t b n M x L n t S Z X N 1 b H Q s M H 0 m c X V v d D t d L C Z x d W 9 0 O 1 J l b G F 0 a W 9 u c 2 h p c E l u Z m 8 m c X V v d D s 6 W 1 1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D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b m F s a X p h X 1 B W X 0 1 C U l 9 P Q k p B V k E v V m l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5 h b G l 6 Y V 9 Q V l 9 N Q l J f T 0 J K Q V Z B L 1 9 B b m F s a X p h X 1 B W X 0 1 C U l 9 P Q k p B V k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0 0 3 3 3 U 4 P L 0 e 5 D u 8 t E m h S Q Q A A A A A C A A A A A A A Q Z g A A A A E A A C A A A A B 3 H 3 / t 0 p N U K 0 w n 4 J t P l N Y 2 x o w 0 j i V K Z t y M D O N P p b B s 3 g A A A A A O g A A A A A I A A C A A A A D I q S s 5 X F Q l G M 1 J P m l Z + x 7 Q h P C Z s 2 w d z m H K h s + K b L Z n o l A A A A A 6 G 1 S J E 2 k u D n r d 6 q G B e Q R u g T 4 g O X E H 5 M g z b W D / o 9 M t x v 2 e P 0 c Z I m t n b M m w a P R 0 a 9 Z k G 1 v L x q K h Q 7 9 0 f e k r 4 P m k e 2 S g M w F y e Z I 8 d 7 e Y f I M W K U A A A A D t 3 2 W k C 3 H C R X y X + x G 5 e F A + c z N M 0 b Z D 7 6 D U 5 c 3 3 Y b q X M J 6 T L n h f O E b x T z M S Q 0 K r X x F m q K S I T Q X d V 3 c l b 2 m B R T I k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   </cp:lastModifiedBy>
  <cp:lastPrinted>2024-02-04T17:25:59Z</cp:lastPrinted>
  <dcterms:created xsi:type="dcterms:W3CDTF">2024-01-10T14:02:46Z</dcterms:created>
  <dcterms:modified xsi:type="dcterms:W3CDTF">2026-02-26T09:31:43Z</dcterms:modified>
</cp:coreProperties>
</file>