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6\"/>
    </mc:Choice>
  </mc:AlternateContent>
  <xr:revisionPtr revIDLastSave="0" documentId="13_ncr:1_{9C18D11B-E91B-4778-A239-A0C928D8806C}" xr6:coauthVersionLast="47" xr6:coauthVersionMax="47" xr10:uidLastSave="{00000000-0000-0000-0000-000000000000}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r:id="rId2"/>
  </sheets>
  <definedNames>
    <definedName name="ExternalData_1" localSheetId="1" hidden="1">Analiza_PV_MBR_OBJAVA!$A$1:$Q$176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9" l="1"/>
  <c r="R18" i="9"/>
  <c r="R12" i="9"/>
  <c r="R14" i="9"/>
  <c r="R15" i="9"/>
  <c r="R16" i="9"/>
  <c r="R13" i="9"/>
  <c r="R118" i="9"/>
  <c r="R119" i="9"/>
  <c r="R120" i="9"/>
  <c r="R121" i="9"/>
  <c r="R122" i="9"/>
  <c r="R123" i="9"/>
  <c r="R124" i="9"/>
  <c r="R125" i="9"/>
  <c r="R126" i="9"/>
  <c r="R127" i="9"/>
  <c r="R105" i="9"/>
  <c r="R113" i="9"/>
  <c r="R114" i="9"/>
  <c r="R115" i="9"/>
  <c r="R116" i="9"/>
  <c r="R117" i="9"/>
  <c r="R106" i="9"/>
  <c r="R107" i="9"/>
  <c r="R108" i="9"/>
  <c r="R109" i="9"/>
  <c r="R110" i="9"/>
  <c r="R111" i="9"/>
  <c r="R112" i="9"/>
  <c r="R128" i="9"/>
  <c r="R133" i="9"/>
  <c r="R134" i="9"/>
  <c r="R129" i="9"/>
  <c r="R130" i="9"/>
  <c r="R131" i="9"/>
  <c r="R132" i="9"/>
  <c r="R135" i="9"/>
  <c r="R140" i="9"/>
  <c r="R141" i="9"/>
  <c r="R136" i="9"/>
  <c r="R137" i="9"/>
  <c r="R138" i="9"/>
  <c r="R139" i="9"/>
  <c r="R142" i="9"/>
  <c r="R147" i="9"/>
  <c r="R148" i="9"/>
  <c r="R143" i="9"/>
  <c r="R144" i="9"/>
  <c r="R145" i="9"/>
  <c r="R146" i="9"/>
  <c r="R9" i="9"/>
  <c r="R10" i="9"/>
  <c r="R11" i="9"/>
  <c r="R2" i="9"/>
  <c r="R6" i="9"/>
  <c r="R7" i="9"/>
  <c r="R8" i="9"/>
  <c r="R3" i="9"/>
  <c r="R4" i="9"/>
  <c r="R5" i="9"/>
  <c r="R19" i="9"/>
  <c r="R24" i="9"/>
  <c r="R25" i="9"/>
  <c r="R20" i="9"/>
  <c r="R21" i="9"/>
  <c r="R22" i="9"/>
  <c r="R23" i="9"/>
  <c r="R26" i="9"/>
  <c r="R31" i="9"/>
  <c r="R32" i="9"/>
  <c r="R27" i="9"/>
  <c r="R28" i="9"/>
  <c r="R29" i="9"/>
  <c r="R30" i="9"/>
  <c r="R33" i="9"/>
  <c r="R38" i="9"/>
  <c r="R39" i="9"/>
  <c r="R40" i="9"/>
  <c r="R41" i="9"/>
  <c r="R34" i="9"/>
  <c r="R35" i="9"/>
  <c r="R36" i="9"/>
  <c r="R37" i="9"/>
  <c r="R42" i="9"/>
  <c r="R47" i="9"/>
  <c r="R48" i="9"/>
  <c r="R43" i="9"/>
  <c r="R44" i="9"/>
  <c r="R45" i="9"/>
  <c r="R46" i="9"/>
  <c r="R49" i="9"/>
  <c r="R54" i="9"/>
  <c r="R55" i="9"/>
  <c r="R50" i="9"/>
  <c r="R51" i="9"/>
  <c r="R52" i="9"/>
  <c r="R53" i="9"/>
  <c r="R56" i="9"/>
  <c r="R61" i="9"/>
  <c r="R62" i="9"/>
  <c r="R57" i="9"/>
  <c r="R58" i="9"/>
  <c r="R59" i="9"/>
  <c r="R60" i="9"/>
  <c r="R63" i="9"/>
  <c r="R68" i="9"/>
  <c r="R69" i="9"/>
  <c r="R64" i="9"/>
  <c r="R65" i="9"/>
  <c r="R66" i="9"/>
  <c r="R67" i="9"/>
  <c r="R70" i="9"/>
  <c r="R75" i="9"/>
  <c r="R76" i="9"/>
  <c r="R71" i="9"/>
  <c r="R72" i="9"/>
  <c r="R73" i="9"/>
  <c r="R74" i="9"/>
  <c r="R77" i="9"/>
  <c r="R82" i="9"/>
  <c r="R83" i="9"/>
  <c r="R78" i="9"/>
  <c r="R79" i="9"/>
  <c r="R80" i="9"/>
  <c r="R81" i="9"/>
  <c r="R84" i="9"/>
  <c r="R89" i="9"/>
  <c r="R90" i="9"/>
  <c r="R85" i="9"/>
  <c r="R86" i="9"/>
  <c r="R87" i="9"/>
  <c r="R88" i="9"/>
  <c r="R91" i="9"/>
  <c r="R96" i="9"/>
  <c r="R97" i="9"/>
  <c r="R92" i="9"/>
  <c r="R93" i="9"/>
  <c r="R94" i="9"/>
  <c r="R95" i="9"/>
  <c r="R98" i="9"/>
  <c r="R103" i="9"/>
  <c r="R104" i="9"/>
  <c r="R99" i="9"/>
  <c r="R100" i="9"/>
  <c r="R101" i="9"/>
  <c r="R102" i="9"/>
  <c r="R149" i="9"/>
  <c r="R154" i="9"/>
  <c r="R155" i="9"/>
  <c r="R150" i="9"/>
  <c r="R151" i="9"/>
  <c r="R152" i="9"/>
  <c r="R153" i="9"/>
  <c r="R156" i="9"/>
  <c r="R161" i="9"/>
  <c r="R162" i="9"/>
  <c r="R157" i="9"/>
  <c r="R158" i="9"/>
  <c r="R159" i="9"/>
  <c r="R160" i="9"/>
  <c r="R163" i="9"/>
  <c r="R168" i="9"/>
  <c r="R169" i="9"/>
  <c r="R164" i="9"/>
  <c r="R165" i="9"/>
  <c r="R166" i="9"/>
  <c r="R167" i="9"/>
  <c r="R170" i="9"/>
  <c r="R175" i="9"/>
  <c r="R176" i="9"/>
  <c r="R171" i="9"/>
  <c r="R172" i="9"/>
  <c r="R173" i="9"/>
  <c r="R174" i="9"/>
  <c r="S17" i="9"/>
  <c r="S18" i="9"/>
  <c r="S12" i="9"/>
  <c r="S14" i="9"/>
  <c r="S15" i="9"/>
  <c r="S16" i="9"/>
  <c r="S13" i="9"/>
  <c r="S118" i="9"/>
  <c r="S119" i="9"/>
  <c r="S120" i="9"/>
  <c r="S121" i="9"/>
  <c r="S122" i="9"/>
  <c r="S123" i="9"/>
  <c r="S124" i="9"/>
  <c r="S125" i="9"/>
  <c r="S126" i="9"/>
  <c r="S127" i="9"/>
  <c r="S105" i="9"/>
  <c r="S113" i="9"/>
  <c r="S114" i="9"/>
  <c r="S115" i="9"/>
  <c r="S116" i="9"/>
  <c r="S117" i="9"/>
  <c r="S106" i="9"/>
  <c r="S107" i="9"/>
  <c r="S108" i="9"/>
  <c r="S109" i="9"/>
  <c r="S110" i="9"/>
  <c r="S111" i="9"/>
  <c r="S112" i="9"/>
  <c r="S128" i="9"/>
  <c r="S133" i="9"/>
  <c r="S134" i="9"/>
  <c r="S129" i="9"/>
  <c r="S130" i="9"/>
  <c r="S131" i="9"/>
  <c r="S132" i="9"/>
  <c r="S135" i="9"/>
  <c r="S140" i="9"/>
  <c r="S141" i="9"/>
  <c r="S136" i="9"/>
  <c r="S137" i="9"/>
  <c r="S138" i="9"/>
  <c r="S139" i="9"/>
  <c r="S142" i="9"/>
  <c r="S147" i="9"/>
  <c r="S148" i="9"/>
  <c r="S143" i="9"/>
  <c r="S144" i="9"/>
  <c r="S145" i="9"/>
  <c r="S146" i="9"/>
  <c r="S9" i="9"/>
  <c r="S10" i="9"/>
  <c r="S11" i="9"/>
  <c r="S2" i="9"/>
  <c r="S6" i="9"/>
  <c r="S7" i="9"/>
  <c r="S8" i="9"/>
  <c r="S3" i="9"/>
  <c r="S4" i="9"/>
  <c r="S5" i="9"/>
  <c r="S19" i="9"/>
  <c r="S24" i="9"/>
  <c r="S25" i="9"/>
  <c r="S20" i="9"/>
  <c r="S21" i="9"/>
  <c r="S22" i="9"/>
  <c r="S23" i="9"/>
  <c r="S26" i="9"/>
  <c r="S31" i="9"/>
  <c r="S32" i="9"/>
  <c r="S27" i="9"/>
  <c r="S28" i="9"/>
  <c r="S29" i="9"/>
  <c r="S30" i="9"/>
  <c r="S33" i="9"/>
  <c r="S38" i="9"/>
  <c r="S39" i="9"/>
  <c r="S40" i="9"/>
  <c r="S41" i="9"/>
  <c r="S34" i="9"/>
  <c r="S35" i="9"/>
  <c r="S36" i="9"/>
  <c r="S37" i="9"/>
  <c r="S42" i="9"/>
  <c r="S47" i="9"/>
  <c r="S48" i="9"/>
  <c r="S43" i="9"/>
  <c r="S44" i="9"/>
  <c r="S45" i="9"/>
  <c r="S46" i="9"/>
  <c r="S49" i="9"/>
  <c r="S54" i="9"/>
  <c r="S55" i="9"/>
  <c r="S50" i="9"/>
  <c r="S51" i="9"/>
  <c r="S52" i="9"/>
  <c r="S53" i="9"/>
  <c r="S56" i="9"/>
  <c r="S61" i="9"/>
  <c r="S62" i="9"/>
  <c r="S57" i="9"/>
  <c r="S58" i="9"/>
  <c r="S59" i="9"/>
  <c r="S60" i="9"/>
  <c r="S63" i="9"/>
  <c r="S68" i="9"/>
  <c r="S69" i="9"/>
  <c r="S64" i="9"/>
  <c r="S65" i="9"/>
  <c r="S66" i="9"/>
  <c r="S67" i="9"/>
  <c r="S70" i="9"/>
  <c r="S75" i="9"/>
  <c r="S76" i="9"/>
  <c r="S71" i="9"/>
  <c r="S72" i="9"/>
  <c r="S73" i="9"/>
  <c r="S74" i="9"/>
  <c r="S77" i="9"/>
  <c r="S82" i="9"/>
  <c r="S83" i="9"/>
  <c r="S78" i="9"/>
  <c r="S79" i="9"/>
  <c r="S80" i="9"/>
  <c r="S81" i="9"/>
  <c r="S84" i="9"/>
  <c r="S89" i="9"/>
  <c r="S90" i="9"/>
  <c r="S85" i="9"/>
  <c r="S86" i="9"/>
  <c r="S87" i="9"/>
  <c r="S88" i="9"/>
  <c r="S91" i="9"/>
  <c r="S96" i="9"/>
  <c r="S97" i="9"/>
  <c r="S92" i="9"/>
  <c r="S93" i="9"/>
  <c r="S94" i="9"/>
  <c r="S95" i="9"/>
  <c r="S98" i="9"/>
  <c r="S103" i="9"/>
  <c r="S104" i="9"/>
  <c r="S99" i="9"/>
  <c r="S100" i="9"/>
  <c r="S101" i="9"/>
  <c r="S102" i="9"/>
  <c r="S149" i="9"/>
  <c r="S154" i="9"/>
  <c r="S155" i="9"/>
  <c r="S150" i="9"/>
  <c r="S151" i="9"/>
  <c r="S152" i="9"/>
  <c r="S153" i="9"/>
  <c r="S156" i="9"/>
  <c r="S161" i="9"/>
  <c r="S162" i="9"/>
  <c r="S157" i="9"/>
  <c r="S158" i="9"/>
  <c r="S159" i="9"/>
  <c r="S160" i="9"/>
  <c r="S163" i="9"/>
  <c r="S168" i="9"/>
  <c r="S169" i="9"/>
  <c r="S164" i="9"/>
  <c r="S165" i="9"/>
  <c r="S166" i="9"/>
  <c r="S167" i="9"/>
  <c r="S170" i="9"/>
  <c r="S175" i="9"/>
  <c r="S176" i="9"/>
  <c r="S171" i="9"/>
  <c r="S172" i="9"/>
  <c r="S173" i="9"/>
  <c r="S174" i="9"/>
  <c r="T17" i="9"/>
  <c r="T18" i="9"/>
  <c r="T12" i="9"/>
  <c r="T14" i="9"/>
  <c r="T15" i="9"/>
  <c r="T16" i="9"/>
  <c r="T13" i="9"/>
  <c r="T118" i="9"/>
  <c r="T119" i="9"/>
  <c r="T120" i="9"/>
  <c r="T121" i="9"/>
  <c r="T122" i="9"/>
  <c r="T123" i="9"/>
  <c r="T124" i="9"/>
  <c r="T125" i="9"/>
  <c r="T126" i="9"/>
  <c r="T127" i="9"/>
  <c r="T105" i="9"/>
  <c r="T113" i="9"/>
  <c r="T114" i="9"/>
  <c r="T115" i="9"/>
  <c r="T116" i="9"/>
  <c r="T117" i="9"/>
  <c r="T106" i="9"/>
  <c r="T107" i="9"/>
  <c r="T108" i="9"/>
  <c r="T109" i="9"/>
  <c r="T110" i="9"/>
  <c r="T111" i="9"/>
  <c r="T112" i="9"/>
  <c r="T128" i="9"/>
  <c r="T133" i="9"/>
  <c r="T134" i="9"/>
  <c r="T129" i="9"/>
  <c r="T130" i="9"/>
  <c r="T131" i="9"/>
  <c r="T132" i="9"/>
  <c r="T135" i="9"/>
  <c r="T140" i="9"/>
  <c r="T141" i="9"/>
  <c r="T136" i="9"/>
  <c r="T137" i="9"/>
  <c r="T138" i="9"/>
  <c r="T139" i="9"/>
  <c r="T142" i="9"/>
  <c r="T147" i="9"/>
  <c r="T148" i="9"/>
  <c r="T143" i="9"/>
  <c r="T144" i="9"/>
  <c r="T145" i="9"/>
  <c r="T146" i="9"/>
  <c r="T9" i="9"/>
  <c r="T10" i="9"/>
  <c r="T11" i="9"/>
  <c r="T2" i="9"/>
  <c r="T6" i="9"/>
  <c r="T7" i="9"/>
  <c r="T8" i="9"/>
  <c r="T3" i="9"/>
  <c r="T4" i="9"/>
  <c r="T5" i="9"/>
  <c r="T19" i="9"/>
  <c r="T24" i="9"/>
  <c r="T25" i="9"/>
  <c r="T20" i="9"/>
  <c r="T21" i="9"/>
  <c r="T22" i="9"/>
  <c r="T23" i="9"/>
  <c r="T26" i="9"/>
  <c r="T31" i="9"/>
  <c r="T32" i="9"/>
  <c r="T27" i="9"/>
  <c r="T28" i="9"/>
  <c r="T29" i="9"/>
  <c r="T30" i="9"/>
  <c r="T33" i="9"/>
  <c r="T38" i="9"/>
  <c r="T39" i="9"/>
  <c r="T40" i="9"/>
  <c r="T41" i="9"/>
  <c r="T34" i="9"/>
  <c r="T35" i="9"/>
  <c r="T36" i="9"/>
  <c r="T37" i="9"/>
  <c r="T42" i="9"/>
  <c r="T47" i="9"/>
  <c r="T48" i="9"/>
  <c r="T43" i="9"/>
  <c r="T44" i="9"/>
  <c r="T45" i="9"/>
  <c r="T46" i="9"/>
  <c r="T49" i="9"/>
  <c r="T54" i="9"/>
  <c r="T55" i="9"/>
  <c r="T50" i="9"/>
  <c r="T51" i="9"/>
  <c r="T52" i="9"/>
  <c r="T53" i="9"/>
  <c r="T56" i="9"/>
  <c r="T61" i="9"/>
  <c r="T62" i="9"/>
  <c r="T57" i="9"/>
  <c r="T58" i="9"/>
  <c r="T59" i="9"/>
  <c r="T60" i="9"/>
  <c r="T63" i="9"/>
  <c r="T68" i="9"/>
  <c r="T69" i="9"/>
  <c r="T64" i="9"/>
  <c r="T65" i="9"/>
  <c r="T66" i="9"/>
  <c r="T67" i="9"/>
  <c r="T70" i="9"/>
  <c r="T75" i="9"/>
  <c r="T76" i="9"/>
  <c r="T71" i="9"/>
  <c r="T72" i="9"/>
  <c r="T73" i="9"/>
  <c r="T74" i="9"/>
  <c r="T77" i="9"/>
  <c r="T82" i="9"/>
  <c r="T83" i="9"/>
  <c r="T78" i="9"/>
  <c r="T79" i="9"/>
  <c r="T80" i="9"/>
  <c r="T81" i="9"/>
  <c r="T84" i="9"/>
  <c r="T89" i="9"/>
  <c r="T90" i="9"/>
  <c r="T85" i="9"/>
  <c r="T86" i="9"/>
  <c r="T87" i="9"/>
  <c r="T88" i="9"/>
  <c r="T91" i="9"/>
  <c r="T96" i="9"/>
  <c r="T97" i="9"/>
  <c r="T92" i="9"/>
  <c r="T93" i="9"/>
  <c r="T94" i="9"/>
  <c r="T95" i="9"/>
  <c r="T98" i="9"/>
  <c r="T103" i="9"/>
  <c r="T104" i="9"/>
  <c r="T99" i="9"/>
  <c r="T100" i="9"/>
  <c r="T101" i="9"/>
  <c r="T102" i="9"/>
  <c r="T149" i="9"/>
  <c r="T154" i="9"/>
  <c r="T155" i="9"/>
  <c r="T150" i="9"/>
  <c r="T151" i="9"/>
  <c r="T152" i="9"/>
  <c r="T153" i="9"/>
  <c r="T156" i="9"/>
  <c r="T161" i="9"/>
  <c r="T162" i="9"/>
  <c r="T157" i="9"/>
  <c r="T158" i="9"/>
  <c r="T159" i="9"/>
  <c r="T160" i="9"/>
  <c r="T163" i="9"/>
  <c r="T168" i="9"/>
  <c r="T169" i="9"/>
  <c r="T164" i="9"/>
  <c r="T165" i="9"/>
  <c r="T166" i="9"/>
  <c r="T167" i="9"/>
  <c r="T170" i="9"/>
  <c r="T175" i="9"/>
  <c r="T176" i="9"/>
  <c r="T171" i="9"/>
  <c r="T172" i="9"/>
  <c r="T173" i="9"/>
  <c r="T174" i="9"/>
  <c r="U17" i="9"/>
  <c r="U18" i="9"/>
  <c r="U12" i="9"/>
  <c r="U14" i="9"/>
  <c r="U15" i="9"/>
  <c r="U16" i="9"/>
  <c r="U13" i="9"/>
  <c r="U118" i="9"/>
  <c r="U119" i="9"/>
  <c r="U120" i="9"/>
  <c r="U121" i="9"/>
  <c r="U122" i="9"/>
  <c r="U123" i="9"/>
  <c r="U124" i="9"/>
  <c r="U125" i="9"/>
  <c r="U126" i="9"/>
  <c r="U127" i="9"/>
  <c r="U105" i="9"/>
  <c r="U113" i="9"/>
  <c r="U114" i="9"/>
  <c r="U115" i="9"/>
  <c r="U116" i="9"/>
  <c r="U117" i="9"/>
  <c r="U106" i="9"/>
  <c r="U107" i="9"/>
  <c r="U108" i="9"/>
  <c r="U109" i="9"/>
  <c r="U110" i="9"/>
  <c r="U111" i="9"/>
  <c r="U112" i="9"/>
  <c r="U128" i="9"/>
  <c r="U133" i="9"/>
  <c r="U134" i="9"/>
  <c r="U129" i="9"/>
  <c r="U130" i="9"/>
  <c r="U131" i="9"/>
  <c r="U132" i="9"/>
  <c r="U135" i="9"/>
  <c r="U140" i="9"/>
  <c r="U141" i="9"/>
  <c r="U136" i="9"/>
  <c r="U137" i="9"/>
  <c r="U138" i="9"/>
  <c r="U139" i="9"/>
  <c r="U142" i="9"/>
  <c r="U147" i="9"/>
  <c r="U148" i="9"/>
  <c r="U143" i="9"/>
  <c r="U144" i="9"/>
  <c r="U145" i="9"/>
  <c r="U146" i="9"/>
  <c r="U9" i="9"/>
  <c r="U10" i="9"/>
  <c r="U11" i="9"/>
  <c r="U2" i="9"/>
  <c r="U6" i="9"/>
  <c r="U7" i="9"/>
  <c r="U8" i="9"/>
  <c r="U3" i="9"/>
  <c r="U4" i="9"/>
  <c r="U5" i="9"/>
  <c r="U19" i="9"/>
  <c r="U24" i="9"/>
  <c r="U25" i="9"/>
  <c r="U20" i="9"/>
  <c r="U21" i="9"/>
  <c r="U22" i="9"/>
  <c r="U23" i="9"/>
  <c r="U26" i="9"/>
  <c r="U31" i="9"/>
  <c r="U32" i="9"/>
  <c r="U27" i="9"/>
  <c r="U28" i="9"/>
  <c r="U29" i="9"/>
  <c r="U30" i="9"/>
  <c r="U33" i="9"/>
  <c r="U38" i="9"/>
  <c r="U39" i="9"/>
  <c r="U40" i="9"/>
  <c r="U41" i="9"/>
  <c r="U34" i="9"/>
  <c r="U35" i="9"/>
  <c r="U36" i="9"/>
  <c r="U37" i="9"/>
  <c r="U42" i="9"/>
  <c r="U47" i="9"/>
  <c r="U48" i="9"/>
  <c r="U43" i="9"/>
  <c r="U44" i="9"/>
  <c r="U45" i="9"/>
  <c r="U46" i="9"/>
  <c r="U49" i="9"/>
  <c r="U54" i="9"/>
  <c r="U55" i="9"/>
  <c r="U50" i="9"/>
  <c r="U51" i="9"/>
  <c r="U52" i="9"/>
  <c r="U53" i="9"/>
  <c r="U56" i="9"/>
  <c r="U61" i="9"/>
  <c r="U62" i="9"/>
  <c r="U57" i="9"/>
  <c r="U58" i="9"/>
  <c r="U59" i="9"/>
  <c r="U60" i="9"/>
  <c r="U63" i="9"/>
  <c r="U68" i="9"/>
  <c r="U69" i="9"/>
  <c r="U64" i="9"/>
  <c r="U65" i="9"/>
  <c r="U66" i="9"/>
  <c r="U67" i="9"/>
  <c r="U70" i="9"/>
  <c r="U75" i="9"/>
  <c r="U76" i="9"/>
  <c r="U71" i="9"/>
  <c r="U72" i="9"/>
  <c r="U73" i="9"/>
  <c r="U74" i="9"/>
  <c r="U77" i="9"/>
  <c r="U82" i="9"/>
  <c r="U83" i="9"/>
  <c r="U78" i="9"/>
  <c r="U79" i="9"/>
  <c r="U80" i="9"/>
  <c r="U81" i="9"/>
  <c r="U84" i="9"/>
  <c r="U89" i="9"/>
  <c r="U90" i="9"/>
  <c r="U85" i="9"/>
  <c r="U86" i="9"/>
  <c r="U87" i="9"/>
  <c r="U88" i="9"/>
  <c r="U91" i="9"/>
  <c r="U96" i="9"/>
  <c r="U97" i="9"/>
  <c r="U92" i="9"/>
  <c r="U93" i="9"/>
  <c r="U94" i="9"/>
  <c r="U95" i="9"/>
  <c r="U98" i="9"/>
  <c r="U103" i="9"/>
  <c r="U104" i="9"/>
  <c r="U99" i="9"/>
  <c r="U100" i="9"/>
  <c r="U101" i="9"/>
  <c r="U102" i="9"/>
  <c r="U149" i="9"/>
  <c r="U154" i="9"/>
  <c r="U155" i="9"/>
  <c r="U150" i="9"/>
  <c r="U151" i="9"/>
  <c r="U152" i="9"/>
  <c r="U153" i="9"/>
  <c r="U156" i="9"/>
  <c r="U161" i="9"/>
  <c r="U162" i="9"/>
  <c r="U157" i="9"/>
  <c r="U158" i="9"/>
  <c r="U159" i="9"/>
  <c r="U160" i="9"/>
  <c r="U163" i="9"/>
  <c r="U168" i="9"/>
  <c r="U169" i="9"/>
  <c r="U164" i="9"/>
  <c r="U165" i="9"/>
  <c r="U166" i="9"/>
  <c r="U167" i="9"/>
  <c r="U170" i="9"/>
  <c r="U175" i="9"/>
  <c r="U176" i="9"/>
  <c r="U171" i="9"/>
  <c r="U172" i="9"/>
  <c r="U173" i="9"/>
  <c r="U174" i="9"/>
  <c r="A3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EF82CB-E48A-4761-8DAB-9F5E150C33AA}" keepAlive="1" name="Poizvedba – Analiza_PV_MBR_OBJAVA" description="Povezava s poizvedbo »Analiza_PV_MBR_OBJAVA« v delovnem zvezku." type="5" refreshedVersion="8" background="1" saveData="1">
    <dbPr connection="Provider=Microsoft.Mashup.OleDb.1;Data Source=$Workbook$;Location=Analiza_PV_MBR_OBJAVA;Extended Properties=&quot;&quot;" command="SELECT * FROM [Analiza_PV_MBR_OBJAVA]"/>
  </connection>
</connections>
</file>

<file path=xl/sharedStrings.xml><?xml version="1.0" encoding="utf-8"?>
<sst xmlns="http://schemas.openxmlformats.org/spreadsheetml/2006/main" count="2026" uniqueCount="163">
  <si>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</si>
  <si>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</si>
  <si>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</si>
  <si>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</si>
  <si>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</si>
  <si>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</si>
  <si>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</si>
  <si>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</si>
  <si>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</si>
  <si>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</si>
  <si>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</si>
  <si>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</si>
  <si>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</si>
  <si>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</si>
  <si>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</si>
  <si>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</si>
  <si>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</si>
  <si>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</si>
  <si>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</si>
  <si>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</si>
  <si>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</si>
  <si>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</si>
  <si>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</si>
  <si>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</si>
  <si>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</si>
  <si>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</si>
  <si>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Vodovod Kropa - Kamna Gorica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</si>
  <si>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</si>
  <si>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</si>
  <si>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</si>
  <si>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</si>
  <si>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</si>
  <si>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</si>
  <si>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</si>
  <si>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</si>
  <si>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</si>
  <si>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</si>
  <si>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</si>
  <si>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</si>
  <si>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 xml:space="preserve">(30)(1503)    Vodovod Kropa - Kamna Gorica    </t>
  </si>
  <si>
    <t xml:space="preserve">(20)(1502)    Vodovod Radovljica    </t>
  </si>
  <si>
    <t>Mesec</t>
  </si>
  <si>
    <t>Leto</t>
  </si>
  <si>
    <t>Rezultati preizkusov pitne vode na javnem vodovodnem sistemu na območju občine Radovljica:</t>
  </si>
  <si>
    <t>sifra_prameter</t>
  </si>
  <si>
    <t>ID_zap_KR</t>
  </si>
  <si>
    <t>ID_zap</t>
  </si>
  <si>
    <t>brez posebnosti</t>
  </si>
  <si>
    <t>Escherichia coli MPN</t>
  </si>
  <si>
    <t>MPN/100 mL</t>
  </si>
  <si>
    <t>Koliformne bakterije MPN</t>
  </si>
  <si>
    <t>Enterokoki MPN</t>
  </si>
  <si>
    <t>0,07</t>
  </si>
  <si>
    <t>2026</t>
  </si>
  <si>
    <t>Kropa, Vrtec Kropa, kuhinja, pipa</t>
  </si>
  <si>
    <t>vodarna Kropa po pripravi, pipa</t>
  </si>
  <si>
    <t>5</t>
  </si>
  <si>
    <t>vodarna Mravlinc po pripravi, pipa</t>
  </si>
  <si>
    <t>0,08</t>
  </si>
  <si>
    <t>Vodovod Radovna - Bled - Lesce</t>
  </si>
  <si>
    <t>Lesce, Vrtec Lesce, kuhinja, pipa</t>
  </si>
  <si>
    <t>8,3</t>
  </si>
  <si>
    <t>Amonij</t>
  </si>
  <si>
    <t>&lt;0.02</t>
  </si>
  <si>
    <t>0,5</t>
  </si>
  <si>
    <t>Nitrat</t>
  </si>
  <si>
    <t>50</t>
  </si>
  <si>
    <t>Nitrit</t>
  </si>
  <si>
    <t>&lt;0.01</t>
  </si>
  <si>
    <t>Enterokoki</t>
  </si>
  <si>
    <t>40</t>
  </si>
  <si>
    <t>Vodovod Ovsiše - Podnart</t>
  </si>
  <si>
    <t>9,5</t>
  </si>
  <si>
    <t>vodarna črpališče Babji mlin po pripravi, pipa</t>
  </si>
  <si>
    <t>9,6</t>
  </si>
  <si>
    <t>Clostridium perfringens</t>
  </si>
  <si>
    <t>Ovsiše, Osnovna šola Ovsiše, kuhinja, pipa</t>
  </si>
  <si>
    <t xml:space="preserve">(20)(1502)    Vodovod Radovna - Bled - Lesce    </t>
  </si>
  <si>
    <t xml:space="preserve">(40)(1305)    Vodovod Ovsiše - Podnart    </t>
  </si>
  <si>
    <t>Lipnica, Osnovna šola Staneta Žagarja Lipnica, kuhinja, pipa</t>
  </si>
  <si>
    <t>Begunje, Osnovna šola Begunje, kuhinja, pipa</t>
  </si>
  <si>
    <t>vodohran Ledevnica, pipa</t>
  </si>
  <si>
    <t>Tribromometan (bromoform)</t>
  </si>
  <si>
    <t>&lt;2</t>
  </si>
  <si>
    <t>µg/L</t>
  </si>
  <si>
    <t>Barva (436 nm)</t>
  </si>
  <si>
    <t>&lt;0.1</t>
  </si>
  <si>
    <t>m-1</t>
  </si>
  <si>
    <t>Trihalometani (vsota)</t>
  </si>
  <si>
    <t>Bromodiklorometan</t>
  </si>
  <si>
    <t>Dibromoklorometan</t>
  </si>
  <si>
    <t>Permanganatni indeks (oksidativnost)</t>
  </si>
  <si>
    <t>Triklorometan (kloroform)</t>
  </si>
  <si>
    <t>Karbonatna trdota</t>
  </si>
  <si>
    <t>10</t>
  </si>
  <si>
    <t>°N</t>
  </si>
  <si>
    <t>Nekarbonatna trdota</t>
  </si>
  <si>
    <t>Skupna trdota</t>
  </si>
  <si>
    <t>pH</t>
  </si>
  <si>
    <t>Električna prevodnost (20°C)</t>
  </si>
  <si>
    <t>µS/cm</t>
  </si>
  <si>
    <t>2500</t>
  </si>
  <si>
    <t>Motnost</t>
  </si>
  <si>
    <t>NTU</t>
  </si>
  <si>
    <t>vodohran in črpališče Ovsiše</t>
  </si>
  <si>
    <t>6,5</t>
  </si>
  <si>
    <t>7,5</t>
  </si>
  <si>
    <t>0,16</t>
  </si>
  <si>
    <t>9,1</t>
  </si>
  <si>
    <t>8,2</t>
  </si>
  <si>
    <t>9,3</t>
  </si>
  <si>
    <t>7,8</t>
  </si>
  <si>
    <t>Zg. Lancovo, Trgovina, pipa</t>
  </si>
  <si>
    <t>7,2</t>
  </si>
  <si>
    <t>&lt;0.05</t>
  </si>
  <si>
    <t>13,1</t>
  </si>
  <si>
    <t>Podnart, Gostilna Joštov hram, točilni pult, pipa</t>
  </si>
  <si>
    <t>30662</t>
  </si>
  <si>
    <t>zajetje Špik pred pripravo, rezervni vodni vir</t>
  </si>
  <si>
    <t>april</t>
  </si>
  <si>
    <t>31182</t>
  </si>
  <si>
    <t>4,8</t>
  </si>
  <si>
    <t>-</t>
  </si>
  <si>
    <t>0,74</t>
  </si>
  <si>
    <t>12,8</t>
  </si>
  <si>
    <t>0,3</t>
  </si>
  <si>
    <t>274</t>
  </si>
  <si>
    <t>31183</t>
  </si>
  <si>
    <t>Kamna Gorica, Gostilna Mlin, točilni pult, pipa</t>
  </si>
  <si>
    <t>9,8</t>
  </si>
  <si>
    <t>31184</t>
  </si>
  <si>
    <t>31185</t>
  </si>
  <si>
    <t>30661</t>
  </si>
  <si>
    <t>zajetje Hipodrom Lesce pred pripravo, rezervni vodni vir, pipa</t>
  </si>
  <si>
    <t>11</t>
  </si>
  <si>
    <t>10,7</t>
  </si>
  <si>
    <t>30668</t>
  </si>
  <si>
    <t>30669</t>
  </si>
  <si>
    <t>30670</t>
  </si>
  <si>
    <t>9,2</t>
  </si>
  <si>
    <t>30671</t>
  </si>
  <si>
    <t>Srednja vas, Promas, d.o.o., pipa</t>
  </si>
  <si>
    <t>11,4</t>
  </si>
  <si>
    <t>30672</t>
  </si>
  <si>
    <t>30673</t>
  </si>
  <si>
    <t>Posavec, Vrtec Posavec, kuhinja, pipa</t>
  </si>
  <si>
    <t>30674</t>
  </si>
  <si>
    <t>vodohran Brda, pipa</t>
  </si>
  <si>
    <t>9</t>
  </si>
  <si>
    <t>30675</t>
  </si>
  <si>
    <t>8,9</t>
  </si>
  <si>
    <t>30676</t>
  </si>
  <si>
    <t>12,1</t>
  </si>
  <si>
    <t>31179</t>
  </si>
  <si>
    <t>31180</t>
  </si>
  <si>
    <t>Studenčice, Trgovina Flis, pipa</t>
  </si>
  <si>
    <t>31181</t>
  </si>
  <si>
    <t>Lesce, Bife Žito Gorenjka, točilni pult, pipa</t>
  </si>
  <si>
    <t>31688</t>
  </si>
  <si>
    <t>31689</t>
  </si>
  <si>
    <t>31690</t>
  </si>
  <si>
    <t>10,1</t>
  </si>
  <si>
    <t>31691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</si>
</sst>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</cellXfs>
  <cellStyles count="1">
    <cellStyle name="Navadno" xfId="0" builtinId="0"/>
  </cellStyles>
  <dxfs count="74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   " refreshedDate="46136.515618171296" createdVersion="8" refreshedVersion="8" minRefreshableVersion="3" recordCount="175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6-04-01T00:00:00" maxDate="2026-04-04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381" maxValue="2486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20" maxValue="101"/>
    </cacheField>
    <cacheField name="Opomba_01" numFmtId="0">
      <sharedItems count="556">
        <s v="Datum: 1.04.2026 *** Lab. Št: 30661*** Odzemno mesto: zajetje Hipodrom Lesce pred pripravo, rezervni vodni vir, pipa"/>
        <s v="Datum: 1.04.2026 *** Lab. Št: 30662*** Odzemno mesto: zajetje Špik pred pripravo, rezervni vodni vir"/>
        <s v="Datum: 1.04.2026 *** Lab. Št: 30668*** Odzemno mesto: Radovljica, Dom J. Benedika, kuhinja, pipa"/>
        <s v="Datum: 1.04.2026 *** Lab. Št: 30669*** Odzemno mesto: Radovljica, Dom M. Langusa, kuhinja, pipa"/>
        <s v="Datum: 1.04.2026 *** Lab. Št: 30670*** Odzemno mesto: vodarna Mravlinc po pripravi, pipa"/>
        <s v="Datum: 1.04.2026 *** Lab. Št: 30671*** Odzemno mesto: Srednja vas, Promas, d.o.o., pipa"/>
        <s v="Datum: 1.04.2026 *** Lab. Št: 30672*** Odzemno mesto: vodohran Ledevnica, pipa"/>
        <s v="Datum: 1.04.2026 *** Lab. Št: 30673*** Odzemno mesto: Posavec, Vrtec Posavec, kuhinja, pipa"/>
        <s v="Datum: 1.04.2026 *** Lab. Št: 30674*** Odzemno mesto: vodohran Brda, pipa"/>
        <s v="Datum: 1.04.2026 *** Lab. Št: 30675*** Odzemno mesto: Zg. Lancovo, Trgovina, pipa"/>
        <s v="Datum: 1.04.2026 *** Lab. Št: 30676*** Odzemno mesto: Begunje, Osnovna šola Begunje, kuhinja, pipa"/>
        <s v="Datum: 3.04.2026 *** Lab. Št: 31179*** Odzemno mesto: Lesce, Vrtec Lesce, kuhinja, pipa"/>
        <s v="Datum: 3.04.2026 *** Lab. Št: 31180*** Odzemno mesto: Studenčice, Trgovina Flis, pipa"/>
        <s v="Datum: 3.04.2026 *** Lab. Št: 31181*** Odzemno mesto: Lesce, Bife Žito Gorenjka, točilni pult, pipa"/>
        <s v="Datum: 2.04.2026 *** Lab. Št: 31182*** Odzemno mesto: vodarna Kropa po pripravi, pipa"/>
        <s v="Datum: 2.04.2026 *** Lab. Št: 31183*** Odzemno mesto: Kamna Gorica, Gostilna Mlin, točilni pult, pipa"/>
        <s v="Datum: 2.04.2026 *** Lab. Št: 31184*** Odzemno mesto: Lipnica, Osnovna šola Staneta Žagarja Lipnica, kuhinja, pipa"/>
        <s v="Datum: 2.04.2026 *** Lab. Št: 31185*** Odzemno mesto: Kropa, Vrtec Kropa, kuhinja, pipa"/>
        <s v="Datum: 2.04.2026 *** Lab. Št: 31688*** Odzemno mesto: vodarna črpališče Babji mlin po pripravi, pipa"/>
        <s v="Datum: 2.04.2026 *** Lab. Št: 31689*** Odzemno mesto: vodohran in črpališče Ovsiše"/>
        <s v="Datum: 2.04.2026 *** Lab. Št: 31690*** Odzemno mesto: Ovsiše, Osnovna šola Ovsiše, kuhinja, pipa"/>
        <s v="Datum: 2.04.2026 *** Lab. Št: 31691*** Odzemno mesto: Podnart, Gostilna Joštov hram, točilni pult, pipa"/>
        <s v="Datum: 3.03.2026 *** Lab. Št: 19196*** Odzemno mesto: Lesce, Vrtec Lesce, kuhinja, pipa" u="1"/>
        <s v="Datum: 3.03.2026 *** Lab. Št: 19197*** Odzemno mesto: Lesce, Mesarija Mlinarič, pipa" u="1"/>
        <s v="Datum: 3.03.2026 *** Lab. Št: 19198*** Odzemno mesto: Radovljica, Dom J. Benedika, kuhinja, pipa" u="1"/>
        <s v="Datum: 3.03.2026 *** Lab. Št: 19199*** Odzemno mesto: Radovljica, Dom M. Langusa, kuhinja, pipa" u="1"/>
        <s v="Datum: 3.03.2026 *** Lab. Št: 19200*** Odzemno mesto: Begunje, Gostilna Tavčar, točilni pult, pipa" u="1"/>
        <s v="Datum: 3.03.2026 *** Lab. Št: 19201*** Odzemno mesto: Begunje, Osnovna šola Begunje, kuhinja, pipa" u="1"/>
        <s v="Datum: 3.03.2026 *** Lab. Št: 19202*** Odzemno mesto: vodarna Mravlinc po pripravi, pipa" u="1"/>
        <s v="Datum: 3.03.2026 *** Lab. Št: 19203*** Odzemno mesto: vodarna Draga po pripravi" u="1"/>
        <s v="Datum: 3.03.2026 *** Lab. Št: 19204*** Odzemno mesto: vodohran Ledevnica, pipa" u="1"/>
        <s v="Datum: 3.03.2026 *** Lab. Št: 19205*** Odzemno mesto: Zg. Lancovo, Trgovina, pipa" u="1"/>
        <s v="Datum: 4.03.2026 *** Lab. Št: 19243*** Odzemno mesto: vodarna Kropa po pripravi, pipa" u="1"/>
        <s v="Datum: 4.03.2026 *** Lab. Št: 19244*** Odzemno mesto: vodohran Rovte" u="1"/>
        <s v="Datum: 4.03.2026 *** Lab. Št: 19245*** Odzemno mesto: Lipnica, Osnovna šola Staneta Žagarja Lipnica, kuhinja, pipa" u="1"/>
        <s v="Datum: 4.03.2026 *** Lab. Št: 19254*** Odzemno mesto: vodarna črpališče Babji mlin po pripravi, pipa" u="1"/>
        <s v="Datum: 4.03.2026 *** Lab. Št: 19255*** Odzemno mesto: vodohran in črpališče Ovsiše" u="1"/>
        <s v="Datum: 4.03.2026 *** Lab. Št: 19256*** Odzemno mesto: Ovsiše, Osnovna šola Ovsiše, kuhinja, pipa" u="1"/>
        <s v="Datum: 3.03.2026 *** Lab. Št: 19502*** Odzemno mesto: rezervno zajetje Kamen" u="1"/>
        <s v="Datum: 4.03.2026 *** Lab. Št: 19503*** Odzemno mesto: Kropa, Vrtec Kropa, kuhinja, pipa" u="1"/>
        <s v="Datum: 4.03.2026 *** Lab. Št: 19904*** Odzemno mesto: Podnart, Gostilna Joštov hram, točilni pult, pipa" u="1"/>
        <s v="Datum: 6.03.2026 *** Lab. Št: 20631*** Odzemno mesto: vodarna Dobravica po pripravi, pipa" u="1"/>
        <s v="Datum: 6.03.2026 *** Lab. Št: 20632*** Odzemno mesto: Dobravica, Dobravica 3, kuhinja, pipa" u="1"/>
        <s v="Datum: 6.03.2026 *** Lab. Št: 20633*** Odzemno mesto: vodarna Zaloše po pripravi, pipa" u="1"/>
        <s v="Datum: 6.03.2026 *** Lab. Št: 20634*** Odzemno mesto: hidrant pri stanovanjski hiši Zaloše 20, pipa" u="1"/>
        <s v="Datum: 17.03.2026 *** Lab. Št: 25413*** Odzemno mesto: nov cevovod Conditus (ductil DN 100 108m, ductil DN 150 128m), hidrant, pipa " u="1"/>
        <s v="Datum: 2.02.2026 *** Lab. Št: 8342*** Odzemno mesto: Radovljica, Dom J. Benedika, kuhinja, pipa" u="1"/>
        <s v="Datum: 2.02.2026 *** Lab. Št: 8343*** Odzemno mesto: Radovljica, Dom M. Langusa, kuhinja, pipa" u="1"/>
        <s v="Datum: 2.02.2026 *** Lab. Št: 8344*** Odzemno mesto: Zapuže, hidrant pri bifeju, pipa" u="1"/>
        <s v="Datum: 2.02.2026 *** Lab. Št: 8345*** Odzemno mesto: Begunje, Osnovna šola Begunje, kuhinja, pipa" u="1"/>
        <s v="Datum: 2.02.2026 *** Lab. Št: 8346*** Odzemno mesto: vodarna Mravlinc po pripravi, pipa" u="1"/>
        <s v="Datum: 2.02.2026 *** Lab. Št: 8347*** Odzemno mesto: vodohran Ledevnica, pipa" u="1"/>
        <s v="Datum: 2.02.2026 *** Lab. Št: 8348*** Odzemno mesto: Posavec, Vrtec Posavec, kuhinja, pipa" u="1"/>
        <s v="Datum: 2.02.2026 *** Lab. Št: 8349*** Odzemno mesto: Lancovo, rezervna vrtina Lancovo pred pripravo, pipa" u="1"/>
        <s v="Datum: 3.02.2026 *** Lab. Št: 8357*** Odzemno mesto: Lesce, Vrtec Lesce, kuhinja, pipa" u="1"/>
        <s v="Datum: 3.02.2026 *** Lab. Št: 8358*** Odzemno mesto: Hraše, Kmetija Legat Hraše, Hraše 34, pipa" u="1"/>
        <s v="Datum: 3.02.2026 *** Lab. Št: 8361*** Odzemno mesto: vodohran in črpališče Ovsiše" u="1"/>
        <s v="Datum: 3.02.2026 *** Lab. Št: 8362*** Odzemno mesto: vodarna črpališče Babji mlin po pripravi, pipa" u="1"/>
        <s v="Datum: 3.02.2026 *** Lab. Št: 8363*** Odzemno mesto: Ovsiše, Osnovna šola Ovsiše, kuhinja, pipa" u="1"/>
        <s v="Datum: 3.02.2026 *** Lab. Št: 8364*** Odzemno mesto: Srednja Dobrava, Gostilna, točilni pult, pipa" u="1"/>
        <s v="Datum: 3.02.2026 *** Lab. Št: 8365*** Odzemno mesto: vodarna Kropa po pripravi, pipa" u="1"/>
        <s v="Datum: 3.02.2026 *** Lab. Št: 8366*** Odzemno mesto: Lipnica, Osnovna šola Staneta Žagarja Lipnica, kuhinja, pipa" u="1"/>
        <s v="Datum: 3.02.2026 *** Lab. Št: 8367*** Odzemno mesto: Kropa, Vrtec Kropa, kuhinja, pipa" u="1"/>
        <s v="Datum: 2.02.2026 *** Lab. Št: 8695*** Odzemno mesto: prometna in komunalna infrastruktura za OPPN Zapuže, obnovljen vodovod odsek A (PEHD 110, 220 m) in odsek B (PEHD 110, 125 m, PEHD 90, 6 m) " u="1"/>
        <s v="Datum: 14.01.2026 *** Lab. Št: 2165*** Odzemno mesto: vodarna Mravlinc pred pripravo, pipa" u="1"/>
        <s v="Datum: 14.01.2026 *** Lab. Št: 2166*** Odzemno mesto: Radovljica, Dom J. Benedika, kuhinja, pipa" u="1"/>
        <s v="Datum: 14.01.2026 *** Lab. Št: 2167*** Odzemno mesto: Radovljica, Dom M. Langusa, kuhinja, pipa" u="1"/>
        <s v="Datum: 14.01.2026 *** Lab. Št: 2543*** Odzemno mesto: Zg. Lancovo, Trgovina, pipa" u="1"/>
        <s v="Datum: 14.01.2026 *** Lab. Št: 2668*** Odzemno mesto: vodarna Mravlinc po pripravi, pipa" u="1"/>
        <s v="Datum: 15.01.2026 *** Lab. Št: 2783*** Odzemno mesto: Lesce, Bife Žito Gorenjka, točilni pult, pipa" u="1"/>
        <s v="Datum: 15.01.2026 *** Lab. Št: 2784*** Odzemno mesto: Lesce, Vrtec Lesce, kuhinja, pipa" u="1"/>
        <s v="Datum: 15.01.2026 *** Lab. Št: 2785*** Odzemno mesto: zajetje Hipodrom Lesce pred pripravo, rezervni vodni vir, pipa" u="1"/>
        <s v="Datum: 15.01.2026 *** Lab. Št: 2790*** Odzemno mesto: zajetje Špik pred pripravo, rezervni vodni vir" u="1"/>
        <s v="Datum: 15.01.2026 *** Lab. Št: 2791*** Odzemno mesto: Kropa, Vrtec Kropa, kuhinja, pipa" u="1"/>
        <s v="Datum: 15.01.2026 *** Lab. Št: 2792*** Odzemno mesto: vodarna Kropa po pripravi, pipa" u="1"/>
        <s v="Datum: 15.01.2026 *** Lab. Št: 2793*** Odzemno mesto: vodarna Kropa pred pripravo, pipa" u="1"/>
        <s v="Datum: 16.01.2026 *** Lab. Št: 3128*** Odzemno mesto: zajetje Babji mlin 1 pred pripravo" u="1"/>
        <s v="Datum: 16.01.2026 *** Lab. Št: 3129*** Odzemno mesto: zajetje Babji mlin 2 pred pripravo" u="1"/>
        <s v="Datum: 16.01.2026 *** Lab. Št: 3130*** Odzemno mesto: vodarna črpališče Babji mlin po pripravi, pipa" u="1"/>
        <s v="Datum: 16.01.2026 *** Lab. Št: 3131*** Odzemno mesto: zajetje Ovsiše 4, rezervni vodni vir" u="1"/>
        <s v="Datum: 16.01.2026 *** Lab. Št: 3132*** Odzemno mesto: zajetje Ovsiše 1, rezervni vodni vir" u="1"/>
        <s v="Datum: 16.01.2026 *** Lab. Št: 3134*** Odzemno mesto: Ovsiše, Osnovna šola Ovsiše, kuhinja, pipa" u="1"/>
        <s v="Datum: 1.12.2025 *** Lab. Št: 127345*** Odzemno mesto: Radovljica, Dom M. Langusa, kuhinja, pipa" u="1"/>
        <s v="Datum: 1.12.2025 *** Lab. Št: 127346*** Odzemno mesto: Radovljica, Dom J. Benedika, kuhinja, pipa" u="1"/>
        <s v="Datum: 1.12.2025 *** Lab. Št: 127347*** Odzemno mesto: Zapuže, hidrant pri bifeju, pipa" u="1"/>
        <s v="Datum: 1.12.2025 *** Lab. Št: 127348*** Odzemno mesto: rezervno zajetje Kamen" u="1"/>
        <s v="Datum: 1.12.2025 *** Lab. Št: 127349*** Odzemno mesto: vodohran Ledevnica, pipa" u="1"/>
        <s v="Datum: 1.12.2025 *** Lab. Št: 127350*** Odzemno mesto: Lipnica, Osnovna šola Staneta Žagarja Lipnica, kuhinja, pipa" u="1"/>
        <s v="Datum: 3.11.2025 *** Lab. Št: 115000*** Odzemno mesto: Radovljica, Dom M. Langusa, kuhinja, pipa" u="1"/>
        <s v="Datum: 3.11.2025 *** Lab. Št: 115001*** Odzemno mesto: Radovljica, Dom J. Benedika, kuhinja, pipa" u="1"/>
        <s v="Datum: 3.11.2025 *** Lab. Št: 115002*** Odzemno mesto: Begunje, Gostilna Tavčar, točilni pult, pipa" u="1"/>
        <s v="Datum: 3.11.2025 *** Lab. Št: 115003*** Odzemno mesto: vodarna Mravlinc po pripravi, pipa" u="1"/>
        <s v="Datum: 3.11.2025 *** Lab. Št: 115004*** Odzemno mesto: Lancovo, rezervna vrtina Lancovo pred pripravo, pipa" u="1"/>
        <s v="Datum: 3.11.2025 *** Lab. Št: 115005*** Odzemno mesto: Brezje, Vipi, pipa" u="1"/>
        <s v="Datum: 3.11.2025 *** Lab. Št: 115006*** Odzemno mesto: Zg. Lancovo, Trgovina, pipa" u="1"/>
        <s v="Datum: 3.11.2025 *** Lab. Št: 115007*** Odzemno mesto: Lesce, Vrtec Lesce, kuhinja, pipa" u="1"/>
        <s v="Datum: 3.11.2025 *** Lab. Št: 115008*** Odzemno mesto: Lesce, Mesarija Mlinarič, pipa" u="1"/>
        <s v="Datum: 3.11.2025 *** Lab. Št: 115009*** Odzemno mesto: vodarna črpališče Babji mlin po pripravi, pipa" u="1"/>
        <s v="Datum: 3.11.2025 *** Lab. Št: 115010*** Odzemno mesto: Lipnica, Osnovna šola Staneta Žagarja Lipnica, kuhinja, pipa" u="1"/>
        <s v="Datum: 1.09.2025 *** Lab. Št: 90186*** Odzemno mesto: Radovljica, Dom M. Langusa, kuhinja, pipa" u="1"/>
        <s v="Datum: 1.09.2025 *** Lab. Št: 90187*** Odzemno mesto: Radovljica, Dom J. Benedika, kuhinja, pipa" u="1"/>
        <s v="Datum: 1.09.2025 *** Lab. Št: 90188*** Odzemno mesto: Zapuže, hidrant pri bifeju, pipa" u="1"/>
        <s v="Datum: 1.09.2025 *** Lab. Št: 90189*** Odzemno mesto: Begunje, Osnovna šola Begunje, kuhinja, pipa" u="1"/>
        <s v="Datum: 1.09.2025 *** Lab. Št: 90190*** Odzemno mesto: rezervno zajetje Kamen" u="1"/>
        <s v="Datum: 1.09.2025 *** Lab. Št: 90191*** Odzemno mesto: Ljubno, Osnovna šola, kuhinja, pipa" u="1"/>
        <s v="Datum: 1.09.2025 *** Lab. Št: 90192*** Odzemno mesto: vodohran Brda, pipa" u="1"/>
        <s v="Datum: 1.09.2025 *** Lab. Št: 90193*** Odzemno mesto: Lesce, Bife Žito Gorenjka, točilni pult, pipa" u="1"/>
        <s v="Datum: 3.09.2025 *** Lab. Št: 90194*** Odzemno mesto: Kropa, Vrtec Kropa, kuhinja, pipa" u="1"/>
        <s v="Datum: 3.09.2025 *** Lab. Št: 90195*** Odzemno mesto: Srednja Dobrava, Gostilna, točilni pult, pipa" u="1"/>
        <s v="Datum: 3.09.2025 *** Lab. Št: 90196*** Odzemno mesto: Kamna Gorica, Gostilna Mlin, točilni pult, pipa" u="1"/>
        <s v="Datum: 1.09.2025 *** Lab. Št: 90197*** Odzemno mesto: vodarna črpališče Babji mlin po pripravi, pipa" u="1"/>
        <s v="Datum: 1.09.2025 *** Lab. Št: 90198*** Odzemno mesto: Podnart, Gostilna Joštov hram, točilni pult, pipa" u="1"/>
        <s v="Datum: 10.09.2025 *** Lab. Št: 93825*** Odzemno mesto: obnova vodovoda Mošnje (PEHD110 cca. 125 m), hidrant pri stanovanjski hiši Mošnje 51, pipa" u="1"/>
        <s v="Datum: 1.07.2025 *** Lab. Št: 69344*** Odzemno mesto: Radovljica, Dom M. Langusa, kuhinja, pipa" u="1"/>
        <s v="Datum: 1.07.2025 *** Lab. Št: 69345*** Odzemno mesto: Radovljica, Dom J. Benedika, kuhinja, pipa" u="1"/>
        <s v="Datum: 1.07.2025 *** Lab. Št: 69346*** Odzemno mesto: Begunje, Gostilna Tavčar, točilni pult, pipa" u="1"/>
        <s v="Datum: 1.07.2025 *** Lab. Št: 69347*** Odzemno mesto: Ljubno 88, kuhinja, pipa" u="1"/>
        <s v="Datum: 1.07.2025 *** Lab. Št: 69348*** Odzemno mesto: Lesce, Mesarija Mlinarič, pipa" u="1"/>
        <s v="Datum: 1.07.2025 *** Lab. Št: 69349*** Odzemno mesto: Lesce, Vrtec Lesce, kuhinja, pipa" u="1"/>
        <s v="Datum: 1.07.2025 *** Lab. Št: 69350*** Odzemno mesto: Kropa, Vrtec Kropa, kuhinja, pipa" u="1"/>
        <s v="Datum: 1.07.2025 *** Lab. Št: 69351*** Odzemno mesto: zajetje Špik pred pripravo, rezervni vodni vir" u="1"/>
        <s v="Datum: 1.07.2025 *** Lab. Št: 69352*** Odzemno mesto: vodarna črpališče Babji mlin po pripravi, pipa" u="1"/>
        <s v="Datum: 1.07.2025 *** Lab. Št: 69353*** Odzemno mesto: Podnart, Gostilna Joštov hram, točilni pult, pipa" u="1"/>
        <s v="Datum: 5.05.2025 *** Lab. Št: 44199*** Odzemno mesto: vodarna črpališče Babji mlin po pripravi, pipa" u="1"/>
        <s v="Datum: 5.05.2025 *** Lab. Št: 44200*** Odzemno mesto: Podnart, Gostilna Joštov hram, točilni pult, pipa" u="1"/>
        <s v="Datum: 5.05.2025 *** Lab. Št: 44201*** Odzemno mesto: Lesce, Bife Žito Gorenjka, točilni pult, pipa" u="1"/>
        <s v="Datum: 5.05.2025 *** Lab. Št: 44203*** Odzemno mesto: Radovljica, Dom M. Langusa, kuhinja, pipa" u="1"/>
        <s v="Datum: 5.05.2025 *** Lab. Št: 44204*** Odzemno mesto: Radovljica, Dom J. Benedika, kuhinja, pipa" u="1"/>
        <s v="Datum: 5.05.2025 *** Lab. Št: 44205*** Odzemno mesto: Begunje, Gostilna Tavčar, točilni pult, pipa" u="1"/>
        <s v="Datum: 5.05.2025 *** Lab. Št: 44206*** Odzemno mesto: Begunje, Osnovna šola Begunje, kuhinja, pipa" u="1"/>
        <s v="Datum: 5.05.2025 *** Lab. Št: 44207*** Odzemno mesto: vodarna Mravlinc po pripravi, pipa" u="1"/>
        <s v="Datum: 5.05.2025 *** Lab. Št: 44208*** Odzemno mesto: vodohran Ledevnica, pipa" u="1"/>
        <s v="Datum: 5.05.2025 *** Lab. Št: 44209*** Odzemno mesto: Brezje, Vipi, pipa" u="1"/>
        <s v="Datum: 5.05.2025 *** Lab. Št: 44210*** Odzemno mesto: Lancovo, rezervna vrtina Lancovo pred pripravo, pipa" u="1"/>
        <s v="Datum: 6.05.2025 *** Lab. Št: 44237*** Odzemno mesto: Kropa, C.Bar, točilni pult, pipa" u="1"/>
        <s v="Datum: 6.05.2025 *** Lab. Št: 44238*** Odzemno mesto: Lipnica, Osnovna šola Staneta Žagarja Lipnica, kuhinja, pipa" u="1"/>
        <s v="Datum: 1.04.2025 *** Lab. Št: 31483*** Odzemno mesto: Radovljica, Dom M. Langusa, kuhinja, pipa" u="1"/>
        <s v="Datum: 1.04.2025 *** Lab. Št: 31484*** Odzemno mesto: Radovljica, Dom J. Benedika, kuhinja, pipa" u="1"/>
        <s v="Datum: 1.04.2025 *** Lab. Št: 31485*** Odzemno mesto: Srednja vas, Promas, d.o.o., pipa" u="1"/>
        <s v="Datum: 1.04.2025 *** Lab. Št: 31486*** Odzemno mesto: vodarna Mravlinc po pripravi, pipa" u="1"/>
        <s v="Datum: 1.04.2025 *** Lab. Št: 31487*** Odzemno mesto: vodohran Ledevnica, pipa" u="1"/>
        <s v="Datum: 1.04.2025 *** Lab. Št: 31488*** Odzemno mesto: Posavec, Vrtec Posavec, kuhinja, pipa" u="1"/>
        <s v="Datum: 1.04.2025 *** Lab. Št: 31489*** Odzemno mesto: vodohran Brda, pipa" u="1"/>
        <s v="Datum: 1.04.2025 *** Lab. Št: 31490*** Odzemno mesto: Zg. Lancovo, Trgovina, pipa" u="1"/>
        <s v="Datum: 1.04.2025 *** Lab. Št: 31491*** Odzemno mesto: zajetje Hipodrom Lesce pred pripravo, rezervni vodni vir, pipa" u="1"/>
        <s v="Datum: 1.04.2025 *** Lab. Št: 31492*** Odzemno mesto: Hraše, Kmetija Legat Hraše, Hraše 34, pipa" u="1"/>
        <s v="Datum: 1.04.2025 *** Lab. Št: 31493*** Odzemno mesto: Lesce, Vrtec Lesce, kuhinja, pipa" u="1"/>
        <s v="Datum: 2.04.2025 *** Lab. Št: 31535*** Odzemno mesto: vodarna Kropa po pripravi, pipa" u="1"/>
        <s v="Datum: 2.04.2025 *** Lab. Št: 31536*** Odzemno mesto: Lipnica, Osnovna šola Staneta Žagarja Lipnica, kuhinja, pipa" u="1"/>
        <s v="Datum: 2.04.2025 *** Lab. Št: 31537*** Odzemno mesto: Kamna Gorica, Gostilna Mlin, točilni pult, pipa" u="1"/>
        <s v="Datum: 2.04.2025 *** Lab. Št: 31538*** Odzemno mesto: zajetje Špik pred pripravo, rezervni vodni vir" u="1"/>
        <s v="Datum: 2.04.2025 *** Lab. Št: 31540*** Odzemno mesto: vodarna črpališče Babji mlin po pripravi, pipa" u="1"/>
        <s v="Datum: 2.04.2025 *** Lab. Št: 31541*** Odzemno mesto: Ovsiše, Osnovna šola Ovsiše, kuhinja, pipa" u="1"/>
        <s v="Datum: 5.02.2025 *** Lab. Št: 10146*** Odzemno mesto: Hraše, Kmetija Legat Hraše, Hraše 34, pipa" u="1"/>
        <s v="Datum: 5.02.2025 *** Lab. Št: 10147*** Odzemno mesto: Srednja Dobrava, Gostilna, točilni pult, pipa" u="1"/>
        <s v="Datum: 5.02.2025 *** Lab. Št: 10148*** Odzemno mesto: vodohran in črpališče Ovsiše, pipa" u="1"/>
        <s v="Datum: 3.02.2025 *** Lab. Št: 9589*** Odzemno mesto: vodarna Mravlinc po pripravi, pipa" u="1"/>
        <s v="Datum: 3.02.2025 *** Lab. Št: 9590*** Odzemno mesto: Begunje, Osnovna šola Begunje, kuhinja, pipa" u="1"/>
        <s v="Datum: 3.02.2025 *** Lab. Št: 9591*** Odzemno mesto: Zapuže, hidrant pri bifeju, pipa" u="1"/>
        <s v="Datum: 4.02.2025 *** Lab. Št: 9613*** Odzemno mesto: Radovljica, Dom M. Langusa, kuhinja, pipa" u="1"/>
        <s v="Datum: 4.02.2025 *** Lab. Št: 9614*** Odzemno mesto: Radovljica, Dom J. Benedika, kuhinja, pipa" u="1"/>
        <s v="Datum: 4.02.2025 *** Lab. Št: 9615*** Odzemno mesto: vodohran Ledevnica, pipa" u="1"/>
        <s v="Datum: 4.02.2025 *** Lab. Št: 9616*** Odzemno mesto: Posavec, Vrtec Posavec, kuhinja, pipa" u="1"/>
        <s v="Datum: 4.02.2025 *** Lab. Št: 9617*** Odzemno mesto: Lancovo, rezervna vrtina Lancovo pred pripravo, pipa" u="1"/>
        <s v="Datum: 22.01.2025 *** Lab. Št: 5286*** Odzemno mesto: Radovljica, Dom M. Langusa, kuhinja, pipa" u="1"/>
        <s v="Datum: 22.01.2025 *** Lab. Št: 5287*** Odzemno mesto: Radovljica, Dom J. Benedika, kuhinja, pipa" u="1"/>
        <s v="Datum: 22.01.2025 *** Lab. Št: 5289*** Odzemno mesto: Zg. Lancovo, Trgovina, pipa" u="1"/>
        <s v="Datum: 23.01.2025 *** Lab. Št: 5295*** Odzemno mesto: Lesce, Vrtec Lesce, kuhinja, pipa" u="1"/>
        <s v="Datum: 23.01.2025 *** Lab. Št: 5296*** Odzemno mesto: Lesce, Bife Žito Gorenjka, točilni pult, pipa" u="1"/>
        <s v="Datum: 23.01.2025 *** Lab. Št: 5298*** Odzemno mesto: vodarna Mravlinc pred pripravo, pipa" u="1"/>
        <s v="Datum: 22.01.2025 *** Lab. Št: 5323*** Odzemno mesto: zajetje Hipodrom Lesce, rezervni vodni vir, pipa" u="1"/>
        <s v="Datum: 23.01.2025 *** Lab. Št: 5897*** Odzemno mesto: Kropa, Vrtec Kropa, kuhinja, pipa" u="1"/>
        <s v="Datum: 23.01.2025 *** Lab. Št: 5898*** Odzemno mesto: zajetje Špik, rezervni vodni vir" u="1"/>
        <s v="Datum: 23.01.2025 *** Lab. Št: 5899*** Odzemno mesto: vodarna Kropa pred pripravo, pipa" u="1"/>
        <s v="Datum: 24.01.2025 *** Lab. Št: 5909*** Odzemno mesto: vodarna črpališče Babji mlin po pripravi, pipa" u="1"/>
        <s v="Datum: 24.01.2025 *** Lab. Št: 5910*** Odzemno mesto: zajetje Babji mlin 2" u="1"/>
        <s v="Datum: 24.01.2025 *** Lab. Št: 5910*** Odzemno mesto: zajetje Babji mlin 2 - pred pripravo" u="1"/>
        <s v="Datum: 24.01.2025 *** Lab. Št: 5911*** Odzemno mesto: zajetje Babji mlin 1" u="1"/>
        <s v="Datum: 24.01.2025 *** Lab. Št: 5911*** Odzemno mesto: zajetje Babji mlin 1 - pred pripravo" u="1"/>
        <s v="Datum: 24.01.2025 *** Lab. Št: 5912*** Odzemno mesto: Ovsiše, Osnovna šola Ovsiše, kuhinja, pipa" u="1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na - Bled - Lesce    "/>
        <s v="(30)(1503)    Vodovod Kropa - Kamna Gorica    "/>
        <s v="(20)(1502)    Vodovod Radovljica    "/>
        <s v="(40)(1305)    Vodovod Ovsiše - Podnart    "/>
        <s v="(40)(1305)    Vodovod Dobravica    " u="1"/>
        <s v="(80)(1309)    Vodovod Zaloše    " u="1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92">
        <s v="1 Parameter: Temperatura vode    Enota: °C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0 Parameter: Enterokoki    Enota: CFU/100 mL    Mejna vrednost: 0"/>
        <s v="15 Parameter: Število kolonij pri 22 °C    Enota: CFU/mL    Mejna vrednost: 100"/>
        <s v="16 Parameter: Število kolonij pri 36 °C    Enota: CFU/mL    Mejna vrednost: 100"/>
        <s v=" Parameter: Amonij    Enota: mg/L    Mejna vrednost: 0,5"/>
        <s v=" Parameter: Nitrat    Enota: mg/L    Mejna vrednost: 50"/>
        <s v=" Parameter: Nitrit    Enota: mg/L    Mejna vrednost: 0,5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5 Parameter: Klor-prosti    Enota: mg/L    Mejna vrednost: /"/>
        <s v="12 Parameter: Clostridium perfringens    Enota: CFU/100 mL    Mejna vrednost: /"/>
        <s v="3 Parameter: pH    Enota:     Mejna vrednost: 9,5"/>
        <s v="4 Parameter: Električna prevodnost (20°C)    Enota: µS/cm    Mejna vrednost: 2500"/>
        <s v="6 Parameter: Motnost    Enota: NTU    Mejna vrednost: /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Tribromometan (bromoform)    Enota: µg/L    Mejna vrednost: /"/>
        <s v=" Parameter: Barva (436 nm)    Enota: m-1    Mejna vrednost: /"/>
        <s v=" Parameter: Trihalometani (vsota)    Enota: µg/L    Mejna vrednost: 100"/>
        <s v=" Parameter: Bromodiklorometan    Enota: µg/L    Mejna vrednost: /"/>
        <s v=" Parameter: Dibromoklorometan    Enota: µg/L    Mejna vrednost: /"/>
        <s v=" Parameter: Permanganatni indeks (oksidativnost)    Enota: mg/L    Mejna vrednost: 5"/>
        <s v=" Parameter: Triklorometan (kloroform)    Enota: µg/L    Mejna vrednost: /"/>
        <s v=" Parameter: Bromat    Enota: µg/L    Mejna vrednost: /" u="1"/>
        <s v=" Parameter: Aluminij    Enota: µg/L    Mejna vrednost: 200" u="1"/>
        <s v=" Parameter: Antimon    Enota: µg/L    Mejna vrednost: 10" u="1"/>
        <s v=" Parameter: Arzen    Enota: µg/L    Mejna vrednost: 10" u="1"/>
        <s v=" Parameter: Baker    Enota: mg/L    Mejna vrednost: 2" u="1"/>
        <s v=" Parameter: Bor    Enota: mg/L    Mejna vrednost: 1,5" u="1"/>
        <s v=" Parameter: Kadmij    Enota: µg/L    Mejna vrednost: 5" u="1"/>
        <s v=" Parameter: Krom    Enota: µg/L    Mejna vrednost: /" u="1"/>
        <s v=" Parameter: Mangan    Enota: µg/L    Mejna vrednost: 50" u="1"/>
        <s v=" Parameter: Natrij    Enota: mg/L    Mejna vrednost: 200" u="1"/>
        <s v=" Parameter: Nikelj    Enota: µg/L    Mejna vrednost: 20" u="1"/>
        <s v=" Parameter: Selen    Enota: µg/L    Mejna vrednost: 20" u="1"/>
        <s v=" Parameter: Svinec    Enota: µg/L    Mejna vrednost: 10" u="1"/>
        <s v=" Parameter: Železo    Enota: µg/L    Mejna vrednost: 200" u="1"/>
        <s v=" Parameter: Živo srebro    Enota: µg/L    Mejna vrednost: 1" u="1"/>
        <s v=" Parameter: Benzen    Enota: µg/L    Mejna vrednost: /" u="1"/>
        <s v=" Parameter: 1,2-Dikloroetan    Enota: µg/L    Mejna vrednost: /" u="1"/>
        <s v=" Parameter: Heksaklorobutadien (HCBD)    Enota: µg/L    Mejna vrednost: /" u="1"/>
        <s v=" Parameter: Tetrakloroeten+trikloroeten    Enota: µg/L    Mejna vrednost: /" u="1"/>
        <s v=" Parameter: Aldrin    Enota: µg/L    Mejna vrednost: 0,03" u="1"/>
        <s v=" Parameter: alfa-HCH    Enota: µg/L    Mejna vrednost: 0,1" u="1"/>
        <s v=" Parameter: beta-HCH    Enota: µg/L    Mejna vrednost: 0,1" u="1"/>
        <s v=" Parameter: delta-HCH    Enota: µg/L    Mejna vrednost: 0,1" u="1"/>
        <s v=" Parameter: Dieldrin    Enota: µg/L    Mejna vrednost: 0,03" u="1"/>
        <s v=" Parameter: Endrin    Enota: µg/L    Mejna vrednost: 0,1" u="1"/>
        <s v=" Parameter: Heksaklorobenzen (HCB)    Enota: µg/L    Mejna vrednost: 0,1" u="1"/>
        <s v=" Parameter: Heptaklor    Enota: µg/L    Mejna vrednost: 0,03" u="1"/>
        <s v=" Parameter: Heptaklorepoksid    Enota: µg/L    Mejna vrednost: /" u="1"/>
        <s v=" Parameter: o,p-DDD    Enota: µg/L    Mejna vrednost: 0,1" u="1"/>
        <s v=" Parameter: o,p-DDE    Enota: µg/L    Mejna vrednost: 0,1" u="1"/>
        <s v=" Parameter: o,p-DDT    Enota: µg/L    Mejna vrednost: 0,1" u="1"/>
        <s v=" Parameter: p,p-DDD    Enota: µg/L    Mejna vrednost: 0,1" u="1"/>
        <s v=" Parameter: p,p-DDE    Enota: µg/L    Mejna vrednost: 0,1" u="1"/>
        <s v=" Parameter: p,p-DDT    Enota: µg/L    Mejna vrednost: 0,1" u="1"/>
        <s v=" Parameter: alfa-endosulfan    Enota: µg/L    Mejna vrednost: 0,1" u="1"/>
        <s v=" Parameter: Atrazin    Enota: µg/L    Mejna vrednost: 0,1" u="1"/>
        <s v=" Parameter: beta-endosulfan    Enota: µg/L    Mejna vrednost: 0,1" u="1"/>
        <s v=" Parameter: Metamitron    Enota: µg/L    Mejna vrednost: 0,1" u="1"/>
        <s v=" Parameter: Metazaklor    Enota: µg/L    Mejna vrednost: 0,1" u="1"/>
        <s v=" Parameter: Metolaklor    Enota: µg/L    Mejna vrednost: 0,1" u="1"/>
        <s v=" Parameter: Metribuzin    Enota: µg/L    Mejna vrednost: 0,1" u="1"/>
        <s v=" Parameter: Prometrin    Enota: µg/L    Mejna vrednost: 0,1" u="1"/>
        <s v=" Parameter: Terbutilazin    Enota: µg/L    Mejna vrednost: 0,1" u="1"/>
        <s v=" Parameter: 2,6-Diklorobenzamid    Enota: µg/L    Mejna vrednost: 0,1" u="1"/>
        <s v=" Parameter: Acetoklor    Enota: µg/L    Mejna vrednost: 0,1" u="1"/>
        <s v=" Parameter: Alaklor    Enota: µg/L    Mejna vrednost: 0,1" u="1"/>
        <s v=" Parameter: Cianazin    Enota: µg/L    Mejna vrednost: 0,1" u="1"/>
        <s v=" Parameter: Pesticidi (vsota)    Enota: µg/L    Mejna vrednost: 0,5" u="1"/>
        <s v=" Parameter: Propazin    Enota: µg/L    Mejna vrednost: 0,1" u="1"/>
        <s v=" Parameter: Sebutilazin    Enota: µg/L    Mejna vrednost: 0,1" u="1"/>
        <s v=" Parameter: Simazin    Enota: µg/L    Mejna vrednost: 0,1" u="1"/>
        <s v=" Parameter: Terbutrin    Enota: µg/L    Mejna vrednost: 0,1" u="1"/>
        <s v=" Parameter: Benzo(a)piren    Enota: µg/L    Mejna vrednost: 0,01" u="1"/>
        <s v=" Parameter: Benzo(b)fluoranten    Enota: µg/L    Mejna vrednost: /" u="1"/>
        <s v=" Parameter: Benzo(ghi)perilen    Enota: µg/L    Mejna vrednost: /" u="1"/>
        <s v=" Parameter: Benzo(k)fluoranten    Enota: µg/L    Mejna vrednost: /" u="1"/>
        <s v=" Parameter: Fluorid    Enota: mg/L    Mejna vrednost: 1,5" u="1"/>
        <s v=" Parameter: Klorid    Enota: mg/L    Mejna vrednost: 250" u="1"/>
        <s v=" Parameter: Sulfat    Enota: mg/L    Mejna vrednost: 250" u="1"/>
        <s v=" Parameter: Ametrin    Enota: µg/L    Mejna vrednost: 0,1" u="1"/>
        <s v=" Parameter: Prometon    Enota: µg/L    Mejna vrednost: 0,1" u="1"/>
        <s v=" Parameter: Simetrin    Enota: µg/L    Mejna vrednost: 0,1" u="1"/>
        <s v=" Parameter: Terbumeton    Enota: µg/L    Mejna vrednost: 0,1" u="1"/>
        <s v=" Parameter: Policiklični aromatski ogljikovodiki (vsota)    Enota: µg/L    Mejna vrednost: 0,1" u="1"/>
        <s v=" Parameter: Indeno(1,2,3-c,d)piren    Enota: µg/L    Mejna vrednost: /" u="1"/>
        <s v=" Parameter: Izodrin    Enota: µg/L    Mejna vrednost: 0,1" u="1"/>
        <s v=" Parameter: Atrazin, Desetil-    Enota: µg/L    Mejna vrednost: 0,1" u="1"/>
        <s v=" Parameter: Atrazin, Desizopropil-    Enota: µg/L    Mejna vrednost: 0,1" u="1"/>
        <s v=" Parameter: gama-HCH (Lindan)    Enota: µg/L    Mejna vrednost: 0,1" u="1"/>
        <s v=" Parameter: Celotni cianid    Enota: µg/L    Mejna vrednost: 50" u="1"/>
        <s v="2 Parameter: Temperatura zraka    Enota: °C    Mejna vrednost: /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71">
        <s v="Vrednost: 10,7 °C     Rezultat:  *** SKLADEN *** "/>
        <s v="Vrednost: brez posebnosti      Rezultat:  *** SKLADEN *** "/>
        <s v="Vrednost: 0 CFU/100 mL     Rezultat:  *** SKLADEN *** "/>
        <s v="Vrednost: 0 CFU/mL     Rezultat:  *** SKLADEN *** "/>
        <s v="Vrednost: &lt;0.02 mg/L     Rezultat:  *** SKLADEN *** "/>
        <s v="Vrednost: 11 mg/L     Rezultat:  *** SKLADEN *** "/>
        <s v="Vrednost: &lt;0.01 mg/L     Rezultat:  *** SKLADEN *** "/>
        <s v="Vrednost: 7,5 °C     Rezultat:  *** SKLADEN *** "/>
        <s v="Vrednost: 0 MPN/100 mL     Rezultat:  *** SKLADEN *** "/>
        <s v="Vrednost: 9,1 °C     Rezultat:  *** SKLADEN *** "/>
        <s v="Vrednost: &lt;0.05 mg/L     Rezultat:  *** SKLADEN *** "/>
        <s v="Vrednost: 10 °C     Rezultat:  *** SKLADEN *** "/>
        <s v="Vrednost: 9,2 °C     Rezultat:  *** SKLADEN *** "/>
        <s v="Vrednost: 0,08 mg/L     Rezultat:  *** SKLADEN *** "/>
        <s v="Vrednost: 11,4 °C     Rezultat:  *** SKLADEN *** "/>
        <s v="Vrednost: 8,2 °C     Rezultat:  *** SKLADEN *** "/>
        <s v="Vrednost: 9 °C     Rezultat:  *** SKLADEN *** "/>
        <s v="Vrednost: 8,9 °C     Rezultat:  *** SKLADEN *** "/>
        <s v="Vrednost: 12,1 °C     Rezultat:  *** SKLADEN *** "/>
        <s v="Vrednost: 9,3 °C     Rezultat:  *** SKLADEN *** "/>
        <s v="Vrednost: 7,2 °C     Rezultat:  *** SKLADEN *** "/>
        <s v="Vrednost: 8,3      Rezultat:  *** SKLADEN *** "/>
        <s v="Vrednost: 274 µS/cm     Rezultat:  *** SKLADEN *** "/>
        <s v="Vrednost: 0,16 mg/L     Rezultat:  *** SKLADEN *** "/>
        <s v="Vrednost: &lt;0.1 NTU     Rezultat:  *** SKLADEN *** "/>
        <s v="Vrednost: 12,8 °N     Rezultat:  *** SKLADEN *** "/>
        <s v="Vrednost: 0,3 °N     Rezultat:  *** SKLADEN *** "/>
        <s v="Vrednost: 13,1 °N     Rezultat:  *** SKLADEN *** "/>
        <s v="Vrednost: &lt;2 µg/L     Rezultat:  *** SKLADEN *** "/>
        <s v="Vrednost: &lt;0.1 m-1     Rezultat:  *** SKLADEN *** "/>
        <s v="Vrednost: 4,8 mg/L     Rezultat:  *** SKLADEN *** "/>
        <s v="Vrednost: - mg/L     Rezultat:  *** SKLADEN *** "/>
        <s v="Vrednost: 0,74 mg/L     Rezultat:  *** SKLADEN *** "/>
        <s v="Vrednost: 9,8 °C     Rezultat:  *** SKLADEN *** "/>
        <s v="Vrednost: 9,5 °C     Rezultat:  *** SKLADEN *** "/>
        <s v="Vrednost: 7,8 °C     Rezultat:  *** SKLADEN *** "/>
        <s v="Vrednost: 0,07 mg/L     Rezultat:  *** SKLADEN *** "/>
        <s v="Vrednost: 9,6 °C     Rezultat:  *** SKLADEN *** "/>
        <s v="Vrednost: 6,5 °C     Rezultat:  *** SKLADEN *** "/>
        <s v="Vrednost: 10,1 °C     Rezultat:  *** SKLADEN *** "/>
        <s v="Vrednost: 8,6 °C     Rezultat:  *** SKLADEN *** " u="1"/>
        <s v="Vrednost: &lt;0.04 mg/L     Rezultat:  *** SKLADEN *** " u="1"/>
        <s v="Vrednost: 7,9      Rezultat:  *** SKLADEN *** " u="1"/>
        <s v="Vrednost: 391 µS/cm     Rezultat:  *** SKLADEN *** " u="1"/>
        <s v="Vrednost: 0,12 NTU     Rezultat:  *** SKLADEN *** " u="1"/>
        <s v="Vrednost: 10 °N     Rezultat:  *** SKLADEN *** " u="1"/>
        <s v="Vrednost: 2,2 °N     Rezultat:  *** SKLADEN *** " u="1"/>
        <s v="Vrednost: 12,2 °N     Rezultat:  *** SKLADEN *** " u="1"/>
        <s v="Vrednost: 3,1 mg/L     Rezultat:  *** SKLADEN *** " u="1"/>
        <s v="Vrednost: &lt;0.5 mg/L     Rezultat:  *** SKLADEN *** " u="1"/>
        <s v="Vrednost: 8,1 °C     Rezultat:  *** SKLADEN *** " u="1"/>
        <s v="Vrednost: 11,9 °C     Rezultat:  *** SKLADEN *** " u="1"/>
        <s v="Vrednost: 7,6 °C     Rezultat:  *** SKLADEN *** " u="1"/>
        <s v="Vrednost: 0,15 mg/L     Rezultat:  *** SKLADEN *** " u="1"/>
        <s v="Vrednost: 8 °C     Rezultat:  *** SKLADEN *** " u="1"/>
        <s v="Vrednost: 271 µS/cm     Rezultat:  *** SKLADEN *** " u="1"/>
        <s v="Vrednost: 7,7 °N     Rezultat:  *** SKLADEN *** " u="1"/>
        <s v="Vrednost: 1,1 °N     Rezultat:  *** SKLADEN *** " u="1"/>
        <s v="Vrednost: 8,8 °N     Rezultat:  *** SKLADEN *** " u="1"/>
        <s v="Vrednost: 3,2 mg/L     Rezultat:  *** SKLADEN *** " u="1"/>
        <s v="Vrednost:  mg/L     Rezultat:  *** SKLADEN *** " u="1"/>
        <s v="Vrednost: 0,1 mg/L     Rezultat:  *** SKLADEN *** " u="1"/>
        <s v="Vrednost: 8,3 °C     Rezultat:  *** SKLADEN *** " u="1"/>
        <s v="Vrednost: 7,7      Rezultat:  *** SKLADEN *** " u="1"/>
        <s v="Vrednost: 381 µS/cm     Rezultat:  *** SKLADEN *** " u="1"/>
        <s v="Vrednost: 12,6 °N     Rezultat:  *** SKLADEN *** " u="1"/>
        <s v="Vrednost: 0,5 °N     Rezultat:  *** SKLADEN *** " u="1"/>
        <s v="Vrednost: &lt;10 µg/L     Rezultat:  *** SKLADEN *** " u="1"/>
        <s v="Vrednost: &lt;1.0 µg/L     Rezultat:  *** SKLADEN *** " u="1"/>
        <s v="Vrednost: &lt;0.010 mg/L     Rezultat:  *** SKLADEN *** " u="1"/>
        <s v="Vrednost: 2 mg/L     Rezultat:  *** SKLADEN *** " u="1"/>
        <s v="Vrednost: &lt;0.5 µg/L     Rezultat:  *** SKLADEN *** " u="1"/>
        <s v="Vrednost: &lt;0.2 µg/L     Rezultat:  *** SKLADEN *** " u="1"/>
        <s v="Vrednost: &lt;0.05 µg/L     Rezultat:  *** SKLADEN *** " u="1"/>
        <s v="Vrednost: &lt;0.03 µg/L     Rezultat:  *** SKLADEN *** " u="1"/>
        <s v="Vrednost: &lt;0.04 µg/L     Rezultat:  *** SKLADEN *** " u="1"/>
        <s v="Vrednost: &lt;0.01 µg/L     Rezultat:  *** SKLADEN *** " u="1"/>
        <s v="Vrednost: &lt;1.0 mg/L     Rezultat:  *** SKLADEN *** " u="1"/>
        <s v="Vrednost: 1,7 mg/L     Rezultat:  *** SKLADEN *** " u="1"/>
        <s v="Vrednost: 4,9 mg/L     Rezultat:  *** SKLADEN *** " u="1"/>
        <s v="Vrednost: 2,1 mg/L     Rezultat:  *** SKLADEN *** " u="1"/>
        <s v="Vrednost: &lt;5 µg/L     Rezultat:  *** SKLADEN *** " u="1"/>
        <s v="Vrednost: 0,85 mg/L     Rezultat:  *** SKLADEN *** " u="1"/>
        <s v="Vrednost: 8,4 °C     Rezultat:  *** SKLADEN *** " u="1"/>
        <s v="Vrednost: 7 CFU/mL     Rezultat:  *** SKLADEN *** " u="1"/>
        <s v="Vrednost: 6,4 MPN/100 mL     Rezultat:  *** NESKLADEN *** " u="1"/>
        <s v="Vrednost: 7,3 °C     Rezultat:  *** SKLADEN *** " u="1"/>
        <s v="Vrednost: 6,4 °C     Rezultat:  *** SKLADEN *** " u="1"/>
        <s v="Vrednost: 8,7 °C     Rezultat:  *** SKLADEN *** " u="1"/>
        <s v="Vrednost: 2 CFU/mL     Rezultat:  *** SKLADEN *** " u="1"/>
        <s v="Vrednost: 3 CFU/mL     Rezultat:  *** SKLADEN *** " u="1"/>
        <s v="Vrednost: 39 CFU/mL     Rezultat:  *** SKLADEN *** " u="1"/>
        <s v="Vrednost: 8,8 °C     Rezultat:  *** SKLADEN *** " u="1"/>
        <s v="Vrednost: 24 CFU/mL     Rezultat:  *** SKLADEN *** " u="1"/>
        <s v="Vrednost: 7,1 °C     Rezultat:  *** SKLADEN *** " u="1"/>
        <s v="Vrednost: 6,8 °C     Rezultat:  *** SKLADEN *** " u="1"/>
        <s v="Vrednost: 5,4 °C     Rezultat:  *** SKLADEN *** " u="1"/>
        <s v="Vrednost: 0,09 mg/L     Rezultat:  *** SKLADEN *** " u="1"/>
        <s v="Vrednost: 7,6      Rezultat:  *** SKLADEN *** " u="1"/>
        <s v="Vrednost: 402 µS/cm     Rezultat:  *** SKLADEN *** " u="1"/>
        <s v="Vrednost: 0,15 NTU     Rezultat:  *** SKLADEN *** " u="1"/>
        <s v="Vrednost: 1,5 °N     Rezultat:  *** SKLADEN *** " u="1"/>
        <s v="Vrednost: 11,5 °N     Rezultat:  *** SKLADEN *** " u="1"/>
        <s v="Vrednost: 2,9 mg/L     Rezultat:  *** SKLADEN *** " u="1"/>
        <s v="Vrednost: 3 µg/L     Rezultat:  *** SKLADEN *** " u="1"/>
        <s v="Vrednost: 1,1 mg/L     Rezultat:  *** SKLADEN *** " u="1"/>
        <s v="Vrednost: 5,8 °C     Rezultat:  *** SKLADEN *** " u="1"/>
        <s v="Vrednost: 8,5 °C     Rezultat:  *** SKLADEN *** " u="1"/>
        <s v="Vrednost: 6,6 °C     Rezultat:  *** SKLADEN *** " u="1"/>
        <s v="Vrednost: 7 °C     Rezultat:  *** SKLADEN *** " u="1"/>
        <s v="Vrednost: 4 CFU/mL     Rezultat:  *** SKLADEN *** " u="1"/>
        <s v="Vrednost: 1 CFU/mL     Rezultat:  *** SKLADEN *** " u="1"/>
        <s v="Vrednost: 6,2 °C     Rezultat:  *** SKLADEN *** " u="1"/>
        <s v="Vrednost: 10,8 °C     Rezultat:  *** SKLADEN *** " u="1"/>
        <s v="Vrednost: 12 mg/L     Rezultat:  *** SKLADEN *** " u="1"/>
        <s v="Vrednost: 6 CFU/mL     Rezultat:  *** SKLADEN *** " u="1"/>
        <s v="Vrednost: 5 CFU/mL     Rezultat:  *** SKLADEN *** " u="1"/>
        <s v="Vrednost: 9,4 °C     Rezultat:  *** SKLADEN *** " u="1"/>
        <s v="Vrednost: 3,1 MPN/100 mL     Rezultat:  *** NESKLADEN *** " u="1"/>
        <s v="Vrednost: 2 MPN/100 mL     Rezultat:  *** NESKLADEN *** " u="1"/>
        <s v="Vrednost: 5,3 °C     Rezultat:  *** SKLADEN *** " u="1"/>
        <s v="Vrednost: 1 MPN/100 mL     Rezultat:  *** NESKLADEN *** " u="1"/>
        <s v="Vrednost: 14 CFU/mL     Rezultat:  *** SKLADEN *** " u="1"/>
        <s v="Vrednost: 14,7 °C     Rezultat:  *** SKLADEN *** " u="1"/>
        <s v="Vrednost: 11 CFU/mL     Rezultat:  *** SKLADEN *** " u="1"/>
        <s v="Vrednost: 12,3 °C     Rezultat:  *** SKLADEN *** " u="1"/>
        <s v="Vrednost: 11,2 °C     Rezultat:  *** SKLADEN *** " u="1"/>
        <s v="Vrednost: 10,9 °C     Rezultat:  *** SKLADEN *** " u="1"/>
        <s v="Vrednost: 13,5 °C     Rezultat:  *** SKLADEN *** " u="1"/>
        <s v="Vrednost: 11 °C     Rezultat:  *** SKLADEN *** " u="1"/>
        <s v="Vrednost: 15,3 °C     Rezultat:  *** SKLADEN *** " u="1"/>
        <s v="Vrednost: 12,7 °C     Rezultat:  *** SKLADEN *** " u="1"/>
        <s v="Vrednost: 21,2 °C     Rezultat:  *** SKLADEN *** " u="1"/>
        <s v="Vrednost: 14,6 °C     Rezultat:  *** SKLADEN *** " u="1"/>
        <s v="Vrednost: 18,1 °C     Rezultat:  *** SKLADEN *** " u="1"/>
        <s v="Vrednost: 19,7 °C     Rezultat:  *** SKLADEN *** " u="1"/>
        <s v="Vrednost: 11,7 °C     Rezultat:  *** SKLADEN *** " u="1"/>
        <s v="Vrednost: 17,4 °C     Rezultat:  *** SKLADEN *** " u="1"/>
        <s v="Vrednost: 15,4 °C     Rezultat:  *** SKLADEN *** " u="1"/>
        <s v="Vrednost: 12,2 °C     Rezultat:  *** SKLADEN *** " u="1"/>
        <s v="Vrednost: 245 µS/cm     Rezultat:  *** SKLADEN *** " u="1"/>
        <s v="Vrednost: 9,9 °N     Rezultat:  *** SKLADEN *** " u="1"/>
        <s v="Vrednost: 1,2 °N     Rezultat:  *** SKLADEN *** " u="1"/>
        <s v="Vrednost: 11,1 °N     Rezultat:  *** SKLADEN *** " u="1"/>
        <s v="Vrednost: 2,8 mg/L     Rezultat:  *** SKLADEN *** " u="1"/>
        <s v="Vrednost: 21 mg/L     Rezultat:  *** SKLADEN *** " u="1"/>
        <s v="Vrednost: 2,9 µg/L     Rezultat:  *** SKLADEN *** " u="1"/>
        <s v="Vrednost: 1 mg/L     Rezultat:  *** SKLADEN *** " u="1"/>
        <s v="Vrednost: 15,5 °C     Rezultat:  *** SKLADEN *** " u="1"/>
        <s v="Vrednost: 17,1 °C     Rezultat:  *** SKLADEN *** " u="1"/>
        <s v="Vrednost: 16,7 °C     Rezultat:  *** SKLADEN *** " u="1"/>
        <s v="Vrednost: 15,8 °C     Rezultat:  *** SKLADEN *** " u="1"/>
        <s v="Vrednost: 20,6 °C     Rezultat:  *** SKLADEN *** " u="1"/>
        <s v="Vrednost: 13,1 °C     Rezultat:  *** SKLADEN *** " u="1"/>
        <s v="Vrednost: 15,1 °C     Rezultat:  *** SKLADEN *** " u="1"/>
        <s v="Vrednost: 4,2 MPN/100 mL     Rezultat:  *** NESKLADEN *** " u="1"/>
        <s v="Vrednost: brez vonja      Rezultat:  *** SKLADEN *** " u="1"/>
        <s v="Vrednost: 14,2 °C     Rezultat:  *** SKLADEN *** " u="1"/>
        <s v="Vrednost: 11,6 °C     Rezultat:  *** SKLADEN *** " u="1"/>
        <s v="Vrednost: 8      Rezultat:  *** SKLADEN *** " u="1"/>
        <s v="Vrednost: 323 µS/cm     Rezultat:  *** SKLADEN *** " u="1"/>
        <s v="Vrednost: 10,2 °N     Rezultat:  *** SKLADEN *** " u="1"/>
        <s v="Vrednost: 1,7 °N     Rezultat:  *** SKLADEN *** " u="1"/>
        <s v="Vrednost: 11,9 °N     Rezultat:  *** SKLADEN *** " u="1"/>
        <s v="Vrednost: 3,7 mg/L     Rezultat:  *** SKLADEN *** " u="1"/>
        <s v="Vrednost: 5,7 mg/L     Rezultat:  *** SKLADEN *** " u="1"/>
        <s v="Vrednost: 0,66 mg/L     Rezultat:  *** SKLADEN *** " u="1"/>
        <s v="Vrednost: 10,5 °C     Rezultat:  *** SKLADEN *** " u="1"/>
        <s v="Vrednost: 5,3 MPN/100 mL     Rezultat:  *** NESKLADEN *** " u="1"/>
        <s v="Vrednost: 11,8 °C     Rezultat:  *** SKLADEN *** " u="1"/>
        <s v="Vrednost: 0,05 mg/L     Rezultat:  *** SKLADEN *** " u="1"/>
        <s v="Vrednost: 9,9 °C     Rezultat:  *** SKLADEN *** " u="1"/>
        <s v="Vrednost: 0,03 mg/L     Rezultat:  *** SKLADEN *** " u="1"/>
        <s v="Vrednost: 233 µS/cm     Rezultat:  *** SKLADEN *** " u="1"/>
        <s v="Vrednost: 0,19 mg/L     Rezultat:  *** SKLADEN *** " u="1"/>
        <s v="Vrednost: 0,21 NTU     Rezultat:  *** SKLADEN *** " u="1"/>
        <s v="Vrednost: 7 °N     Rezultat:  *** SKLADEN *** " u="1"/>
        <s v="Vrednost: 8,1 °N     Rezultat:  *** SKLADEN *** " u="1"/>
        <s v="Vrednost: 3,4 mg/L     Rezultat:  *** SKLADEN *** " u="1"/>
        <s v="Vrednost: 1,3 mg/L     Rezultat:  *** SKLADEN *** " u="1"/>
        <s v="Vrednost: 6,7 °C     Rezultat:  *** SKLADEN *** " u="1"/>
        <s v="Vrednost: 7,4 °C     Rezultat:  *** SKLADEN *** " u="1"/>
        <s v="Vrednost: 7,7 °C     Rezultat:  *** SKLADEN *** " u="1"/>
        <s v="Vrednost: 8,2      Rezultat:  *** SKLADEN *** " u="1"/>
        <s v="Vrednost: 339 µS/cm     Rezultat:  *** SKLADEN *** " u="1"/>
        <s v="Vrednost: 9,3 °N     Rezultat:  *** SKLADEN *** " u="1"/>
        <s v="Vrednost: 1,9 °N     Rezultat:  *** SKLADEN *** " u="1"/>
        <s v="Vrednost: 11,2 °N     Rezultat:  *** SKLADEN *** " u="1"/>
        <s v="Vrednost: 2,7 mg/L     Rezultat:  *** SKLADEN *** " u="1"/>
        <s v="Vrednost: 2,2 µg/L     Rezultat:  *** SKLADEN *** " u="1"/>
        <s v="Vrednost: 6,9 °C     Rezultat:  *** SKLADEN *** " u="1"/>
        <s v="Vrednost: 170 CFU/mL     Rezultat:  *** SKLADEN *** " u="1"/>
        <s v="Vrednost: 16 CFU/mL     Rezultat:  *** SKLADEN *** " u="1"/>
        <s v="Vrednost: 40,6 MPN/100 mL     Rezultat:  *** NESKLADEN *** " u="1"/>
        <s v="Vrednost: 5,2 °C     Rezultat:  *** SKLADEN *** " u="1"/>
        <s v="Vrednost: 9,8 mg/L     Rezultat:  *** SKLADEN *** " u="1"/>
        <s v="Vrednost: 4 CFU/100 mL     Rezultat:  *** NESKLADEN *** " u="1"/>
        <s v="Vrednost: 8 CFU/mL     Rezultat:  *** SKLADEN *** " u="1"/>
        <s v="Vrednost: 9,7 °C     Rezultat:  *** SKLADEN *** " u="1"/>
        <s v="Vrednost: 16 CFU/100 mL     Rezultat:  *** NESKLADEN *** " u="1"/>
        <s v="Vrednost: 13 CFU/100 mL     Rezultat:  *** NESKLADEN *** " u="1"/>
        <s v="Vrednost: 5,6 °C     Rezultat:  *** SKLADEN *** " u="1"/>
        <s v="Vrednost: 10,6 °C     Rezultat:  *** SKLADEN *** " u="1"/>
        <s v="Vrednost: 3 °C     Rezultat:  *** SKLADEN *** " u="1"/>
        <s v="Vrednost: 11,1 °C     Rezultat:  *** SKLADEN *** " u="1"/>
        <s v="Vrednost: 12,6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2 °C     Rezultat:  *** SKLADEN *** " u="1"/>
        <s v="Vrednost: 14,4 °C     Rezultat:  *** SKLADEN *** " u="1"/>
        <s v="Vrednost: 10,2 °C     Rezultat:  *** SKLADEN *** " u="1"/>
        <s v="Vrednost: 4 °C     Rezultat:  *** SKLADEN *** " u="1"/>
        <s v="Vrednost: 13 °C     Rezultat:  *** SKLADEN *** " u="1"/>
        <s v="Vrednost: 12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10,5 °N     Rezultat:  *** SKLADEN *** " u="1"/>
        <s v="Vrednost: 11,6 °N     Rezultat:  *** SKLADEN *** " u="1"/>
        <s v="Vrednost: 6,1 µg/L     Rezultat:  *** SKLADEN *** " u="1"/>
        <s v="Vrednost: 0,7 mg/L     Rezultat:  *** SKLADEN *** " u="1"/>
        <s v="Vrednost: 69 °C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0,14 mg/L     Rezultat:  *** SKLADEN *** " u="1"/>
        <s v="Vrednost: 33 CFU/mL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6,3 °C     Rezultat:  *** SKLADEN *** " u="1"/>
        <s v="Vrednost: 236 µS/cm     Rezultat:  *** SKLADEN *** " u="1"/>
        <s v="Vrednost: 251 µS/cm     Rezultat:  *** SKLADEN *** " u="1"/>
        <s v="Vrednost: 7,5 °N     Rezultat:  *** SKLADEN *** " u="1"/>
        <s v="Vrednost: 7,8 °N     Rezultat:  *** SKLADEN *** " u="1"/>
        <s v="Vrednost: 2,6 mg/L     Rezultat:  *** SKLADEN *** " u="1"/>
        <s v="Vrednost: &lt;0.1 µg/L     Rezultat:  *** SKLADEN *** " u="1"/>
        <s v="Vrednost: 1,2 mg/L     Rezultat:  *** SKLADEN *** " u="1"/>
        <s v="Vrednost: 1,9 mg/L     Rezultat:  *** SKLADEN *** " u="1"/>
        <s v="Vrednost: 16,4 °C     Rezultat:  *** SKLADEN *** " u="1"/>
        <s v="Vrednost: 352 µS/cm     Rezultat:  *** SKLADEN *** " u="1"/>
        <s v="Vrednost: 9,8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5 mg/L     Rezultat:  *** SKLADEN *** " u="1"/>
        <s v="Vrednost: 15 °C     Rezultat:  *** SKLADEN *** " u="1"/>
        <s v="Vrednost: 46 CFU/mL     Rezultat:  *** SKLADEN *** " u="1"/>
        <s v="Vrednost: 412 µS/cm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13 mg/L     Rezultat:  *** SKLADEN *** " u="1"/>
        <s v="Vrednost: 0,61 mg/L     Rezultat:  *** SKLADEN *** " u="1"/>
        <s v="Vrednost: 11,3 °C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4 °N     Rezultat:  *** SKLADEN *** " u="1"/>
        <s v="Vrednost: 7,9 °N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0,06 mg/L     Rezultat:  *** SKLADEN *** " u="1"/>
        <s v="Vrednost: &lt;0.03 mg/L     Rezultat:  *** SKLADEN *** " u="1"/>
        <s v="Vrednost: 234 µS/cm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37 mg/L     Rezultat:  *** SKLADEN *** " u="1"/>
        <s v="Vrednost: 0,2 mg/L     Rezultat:  *** SKLADEN *** " u="1"/>
        <s v="Vrednost: 315 µS/cm     Rezultat:  *** SKLADEN *** " u="1"/>
        <s v="Vrednost: 9,4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48 CFU/mL     Rezultat:  *** SKLADEN *** " u="1"/>
        <s v="Vrednost: 41 CFU/mL     Rezultat:  *** SKLADEN *** " u="1"/>
        <s v="Vrednost: - 1 °C     Rezultat:  *** SKLADEN *** " u="1"/>
        <s v="Vrednost: 0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8 mg/L     Rezultat:  *** SKLADEN *** " u="1"/>
        <s v="Vrednost: 12,8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0,4 °N     Rezultat:  *** SKLADEN *** " u="1"/>
        <s v="Vrednost: 20,1 °N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20,7 MPN/100 mL     Rezultat:  *** NESKLADEN *** " u="1"/>
        <s v="Vrednost: 36 CFU/mL     Rezultat:  *** 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8,5 °N     Rezultat:  *** SKLADEN *** " u="1"/>
        <s v="Vrednost: 3,7 µg/L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502"/>
    <s v="20"/>
    <s v="100"/>
    <s v="Vodovod Radovna - Bled - Lesce"/>
    <s v="30661"/>
    <s v="zajetje Hipodrom Lesce pred pripravo, rezervni vodni vir, pipa"/>
    <d v="2026-04-01T00:00:00"/>
    <s v="Temperatura vode"/>
    <s v="10,7"/>
    <s v="°C"/>
    <s v="/"/>
    <s v="SKLADEN"/>
    <s v="april"/>
    <s v="2026"/>
    <n v="430"/>
    <n v="1"/>
    <n v="23"/>
    <x v="0"/>
    <x v="0"/>
    <x v="0"/>
    <x v="0"/>
  </r>
  <r>
    <n v="1502"/>
    <s v="20"/>
    <s v="100"/>
    <s v="Vodovod Radovna - Bled - Lesce"/>
    <s v="30661"/>
    <s v="zajetje Hipodrom Lesce pred pripravo, rezervni vodni vir, pipa"/>
    <d v="2026-04-01T00:00:00"/>
    <s v="Vonj"/>
    <s v="brez posebnosti"/>
    <m/>
    <s v="/"/>
    <s v="SKLADEN"/>
    <s v="april"/>
    <s v="2026"/>
    <n v="1416"/>
    <n v="7"/>
    <n v="74"/>
    <x v="0"/>
    <x v="0"/>
    <x v="1"/>
    <x v="1"/>
  </r>
  <r>
    <n v="1502"/>
    <s v="20"/>
    <s v="100"/>
    <s v="Vodovod Radovna - Bled - Lesce"/>
    <s v="30661"/>
    <s v="zajetje Hipodrom Lesce pred pripravo, rezervni vodni vir, pipa"/>
    <d v="2026-04-01T00:00:00"/>
    <s v="Escherichia coli"/>
    <s v="0"/>
    <s v="CFU/100 mL"/>
    <s v="0"/>
    <s v="SKLADEN"/>
    <s v="april"/>
    <s v="2026"/>
    <n v="2027"/>
    <n v="8"/>
    <n v="84"/>
    <x v="0"/>
    <x v="0"/>
    <x v="2"/>
    <x v="2"/>
  </r>
  <r>
    <n v="1502"/>
    <s v="20"/>
    <s v="100"/>
    <s v="Vodovod Radovna - Bled - Lesce"/>
    <s v="30661"/>
    <s v="zajetje Hipodrom Lesce pred pripravo, rezervni vodni vir, pipa"/>
    <d v="2026-04-01T00:00:00"/>
    <s v="Koliformne bakterije"/>
    <s v="0"/>
    <s v="CFU/100 mL"/>
    <s v="0"/>
    <s v="SKLADEN"/>
    <s v="april"/>
    <s v="2026"/>
    <n v="2041"/>
    <n v="9"/>
    <n v="86"/>
    <x v="0"/>
    <x v="0"/>
    <x v="3"/>
    <x v="2"/>
  </r>
  <r>
    <n v="1502"/>
    <s v="20"/>
    <s v="100"/>
    <s v="Vodovod Radovna - Bled - Lesce"/>
    <s v="30661"/>
    <s v="zajetje Hipodrom Lesce pred pripravo, rezervni vodni vir, pipa"/>
    <d v="2026-04-01T00:00:00"/>
    <s v="Enterokoki"/>
    <s v="0"/>
    <s v="CFU/100 mL"/>
    <s v="0"/>
    <s v="SKLADEN"/>
    <s v="april"/>
    <s v="2026"/>
    <n v="2025"/>
    <n v="10"/>
    <n v="82"/>
    <x v="0"/>
    <x v="0"/>
    <x v="4"/>
    <x v="2"/>
  </r>
  <r>
    <n v="1502"/>
    <s v="20"/>
    <s v="100"/>
    <s v="Vodovod Radovna - Bled - Lesce"/>
    <s v="30661"/>
    <s v="zajetje Hipodrom Lesce pred pripravo, rezervni vodni vir, pipa"/>
    <d v="2026-04-01T00:00:00"/>
    <s v="Število kolonij pri 22 °C"/>
    <s v="0"/>
    <s v="CFU/mL"/>
    <s v="100"/>
    <s v="SKLADEN"/>
    <s v="april"/>
    <s v="2026"/>
    <n v="2067"/>
    <n v="15"/>
    <n v="89"/>
    <x v="0"/>
    <x v="0"/>
    <x v="5"/>
    <x v="3"/>
  </r>
  <r>
    <n v="1502"/>
    <s v="20"/>
    <s v="100"/>
    <s v="Vodovod Radovna - Bled - Lesce"/>
    <s v="30661"/>
    <s v="zajetje Hipodrom Lesce pred pripravo, rezervni vodni vir, pipa"/>
    <d v="2026-04-01T00:00:00"/>
    <s v="Število kolonij pri 36 °C"/>
    <s v="0"/>
    <s v="CFU/mL"/>
    <s v="100"/>
    <s v="SKLADEN"/>
    <s v="april"/>
    <s v="2026"/>
    <n v="2068"/>
    <n v="16"/>
    <n v="91"/>
    <x v="0"/>
    <x v="0"/>
    <x v="6"/>
    <x v="3"/>
  </r>
  <r>
    <n v="1502"/>
    <s v="20"/>
    <s v="100"/>
    <s v="Vodovod Radovna - Bled - Lesce"/>
    <s v="30661"/>
    <s v="zajetje Hipodrom Lesce pred pripravo, rezervni vodni vir, pipa"/>
    <d v="2026-04-01T00:00:00"/>
    <s v="Amonij"/>
    <s v="&lt;0.02"/>
    <s v="mg/L"/>
    <s v="0,5"/>
    <s v="SKLADEN"/>
    <s v="april"/>
    <s v="2026"/>
    <n v="1364"/>
    <m/>
    <n v="62"/>
    <x v="0"/>
    <x v="0"/>
    <x v="7"/>
    <x v="4"/>
  </r>
  <r>
    <n v="1502"/>
    <s v="20"/>
    <s v="100"/>
    <s v="Vodovod Radovna - Bled - Lesce"/>
    <s v="30661"/>
    <s v="zajetje Hipodrom Lesce pred pripravo, rezervni vodni vir, pipa"/>
    <d v="2026-04-01T00:00:00"/>
    <s v="Nitrat"/>
    <s v="11"/>
    <s v="mg/L"/>
    <s v="50"/>
    <s v="SKLADEN"/>
    <s v="april"/>
    <s v="2026"/>
    <n v="1394"/>
    <m/>
    <n v="70"/>
    <x v="0"/>
    <x v="0"/>
    <x v="8"/>
    <x v="5"/>
  </r>
  <r>
    <n v="1502"/>
    <s v="20"/>
    <s v="100"/>
    <s v="Vodovod Radovna - Bled - Lesce"/>
    <s v="30661"/>
    <s v="zajetje Hipodrom Lesce pred pripravo, rezervni vodni vir, pipa"/>
    <d v="2026-04-01T00:00:00"/>
    <s v="Nitrit"/>
    <s v="&lt;0.01"/>
    <s v="mg/L"/>
    <s v="0,5"/>
    <s v="SKLADEN"/>
    <s v="april"/>
    <s v="2026"/>
    <n v="1397"/>
    <m/>
    <n v="71"/>
    <x v="0"/>
    <x v="0"/>
    <x v="9"/>
    <x v="6"/>
  </r>
  <r>
    <n v="1503"/>
    <s v="30"/>
    <m/>
    <s v="Vodovod Kropa - Kamna Gorica"/>
    <s v="30662"/>
    <s v="zajetje Špik pred pripravo, rezervni vodni vir"/>
    <d v="2026-04-01T00:00:00"/>
    <s v="Temperatura vode"/>
    <s v="7,5"/>
    <s v="°C"/>
    <s v="/"/>
    <s v="SKLADEN"/>
    <s v="april"/>
    <s v="2026"/>
    <n v="430"/>
    <n v="1"/>
    <n v="23"/>
    <x v="1"/>
    <x v="1"/>
    <x v="0"/>
    <x v="7"/>
  </r>
  <r>
    <n v="1503"/>
    <s v="30"/>
    <m/>
    <s v="Vodovod Kropa - Kamna Gorica"/>
    <s v="30662"/>
    <s v="zajetje Špik pred pripravo, rezervni vodni vir"/>
    <d v="2026-04-01T00:00:00"/>
    <s v="Vonj"/>
    <s v="brez posebnosti"/>
    <m/>
    <s v="/"/>
    <s v="SKLADEN"/>
    <s v="april"/>
    <s v="2026"/>
    <n v="1416"/>
    <n v="7"/>
    <n v="74"/>
    <x v="1"/>
    <x v="1"/>
    <x v="1"/>
    <x v="1"/>
  </r>
  <r>
    <n v="1503"/>
    <s v="30"/>
    <m/>
    <s v="Vodovod Kropa - Kamna Gorica"/>
    <s v="30662"/>
    <s v="zajetje Špik pred pripravo, rezervni vodni vir"/>
    <d v="2026-04-01T00:00:00"/>
    <s v="Enterokoki MPN"/>
    <s v="0"/>
    <s v="MPN/100 mL"/>
    <s v="/"/>
    <s v="SKLADEN"/>
    <s v="april"/>
    <s v="2026"/>
    <n v="2026"/>
    <n v="11"/>
    <n v="83"/>
    <x v="1"/>
    <x v="1"/>
    <x v="10"/>
    <x v="8"/>
  </r>
  <r>
    <n v="1503"/>
    <s v="30"/>
    <m/>
    <s v="Vodovod Kropa - Kamna Gorica"/>
    <s v="30662"/>
    <s v="zajetje Špik pred pripravo, rezervni vodni vir"/>
    <d v="2026-04-01T00:00:00"/>
    <s v="Število kolonij pri 22 °C"/>
    <s v="0"/>
    <s v="CFU/mL"/>
    <s v="100"/>
    <s v="SKLADEN"/>
    <s v="april"/>
    <s v="2026"/>
    <n v="2067"/>
    <n v="15"/>
    <n v="89"/>
    <x v="1"/>
    <x v="1"/>
    <x v="5"/>
    <x v="3"/>
  </r>
  <r>
    <n v="1503"/>
    <s v="30"/>
    <m/>
    <s v="Vodovod Kropa - Kamna Gorica"/>
    <s v="30662"/>
    <s v="zajetje Špik pred pripravo, rezervni vodni vir"/>
    <d v="2026-04-01T00:00:00"/>
    <s v="Število kolonij pri 36 °C"/>
    <s v="0"/>
    <s v="CFU/mL"/>
    <s v="100"/>
    <s v="SKLADEN"/>
    <s v="april"/>
    <s v="2026"/>
    <n v="2068"/>
    <n v="16"/>
    <n v="91"/>
    <x v="1"/>
    <x v="1"/>
    <x v="6"/>
    <x v="3"/>
  </r>
  <r>
    <n v="1503"/>
    <s v="30"/>
    <m/>
    <s v="Vodovod Kropa - Kamna Gorica"/>
    <s v="30662"/>
    <s v="zajetje Špik pred pripravo, rezervni vodni vir"/>
    <d v="2026-04-01T00:00:00"/>
    <s v="Escherichia coli MPN"/>
    <s v="0"/>
    <s v="MPN/100 mL"/>
    <s v="/"/>
    <s v="SKLADEN"/>
    <s v="april"/>
    <s v="2026"/>
    <n v="2032"/>
    <m/>
    <n v="85"/>
    <x v="1"/>
    <x v="1"/>
    <x v="11"/>
    <x v="8"/>
  </r>
  <r>
    <n v="1503"/>
    <s v="30"/>
    <m/>
    <s v="Vodovod Kropa - Kamna Gorica"/>
    <s v="30662"/>
    <s v="zajetje Špik pred pripravo, rezervni vodni vir"/>
    <d v="2026-04-01T00:00:00"/>
    <s v="Koliformne bakterije MPN"/>
    <s v="0"/>
    <s v="MPN/100 mL"/>
    <s v="/"/>
    <s v="SKLADEN"/>
    <s v="april"/>
    <s v="2026"/>
    <n v="2042"/>
    <m/>
    <n v="87"/>
    <x v="1"/>
    <x v="1"/>
    <x v="12"/>
    <x v="8"/>
  </r>
  <r>
    <n v="1502"/>
    <s v="20"/>
    <s v="100"/>
    <s v="Vodovod Radovljica"/>
    <s v="30668"/>
    <s v="Radovljica, Dom J. Benedika, kuhinja, pipa"/>
    <d v="2026-04-01T00:00:00"/>
    <s v="Temperatura vode"/>
    <s v="9,1"/>
    <s v="°C"/>
    <s v="/"/>
    <s v="SKLADEN"/>
    <s v="april"/>
    <s v="2026"/>
    <n v="430"/>
    <n v="1"/>
    <n v="23"/>
    <x v="2"/>
    <x v="2"/>
    <x v="0"/>
    <x v="9"/>
  </r>
  <r>
    <n v="1502"/>
    <s v="20"/>
    <s v="100"/>
    <s v="Vodovod Radovljica"/>
    <s v="30668"/>
    <s v="Radovljica, Dom J. Benedika, kuhinja, pipa"/>
    <d v="2026-04-01T00:00:00"/>
    <s v="Klor-prosti"/>
    <s v="&lt;0.05"/>
    <s v="mg/L"/>
    <s v="/"/>
    <s v="SKLADEN"/>
    <s v="april"/>
    <s v="2026"/>
    <n v="412"/>
    <n v="5"/>
    <n v="21"/>
    <x v="2"/>
    <x v="2"/>
    <x v="13"/>
    <x v="10"/>
  </r>
  <r>
    <n v="1502"/>
    <s v="20"/>
    <s v="100"/>
    <s v="Vodovod Radovljica"/>
    <s v="30668"/>
    <s v="Radovljica, Dom J. Benedika, kuhinja, pipa"/>
    <d v="2026-04-01T00:00:00"/>
    <s v="Vonj"/>
    <s v="brez posebnosti"/>
    <m/>
    <s v="/"/>
    <s v="SKLADEN"/>
    <s v="april"/>
    <s v="2026"/>
    <n v="1416"/>
    <n v="7"/>
    <n v="74"/>
    <x v="2"/>
    <x v="2"/>
    <x v="1"/>
    <x v="1"/>
  </r>
  <r>
    <n v="1502"/>
    <s v="20"/>
    <s v="100"/>
    <s v="Vodovod Radovljica"/>
    <s v="30668"/>
    <s v="Radovljica, Dom J. Benedika, kuhinja, pipa"/>
    <d v="2026-04-01T00:00:00"/>
    <s v="Escherichia coli"/>
    <s v="0"/>
    <s v="CFU/100 mL"/>
    <s v="0"/>
    <s v="SKLADEN"/>
    <s v="april"/>
    <s v="2026"/>
    <n v="2027"/>
    <n v="8"/>
    <n v="84"/>
    <x v="2"/>
    <x v="2"/>
    <x v="2"/>
    <x v="2"/>
  </r>
  <r>
    <n v="1502"/>
    <s v="20"/>
    <s v="100"/>
    <s v="Vodovod Radovljica"/>
    <s v="30668"/>
    <s v="Radovljica, Dom J. Benedika, kuhinja, pipa"/>
    <d v="2026-04-01T00:00:00"/>
    <s v="Koliformne bakterije"/>
    <s v="0"/>
    <s v="CFU/100 mL"/>
    <s v="0"/>
    <s v="SKLADEN"/>
    <s v="april"/>
    <s v="2026"/>
    <n v="2041"/>
    <n v="9"/>
    <n v="86"/>
    <x v="2"/>
    <x v="2"/>
    <x v="3"/>
    <x v="2"/>
  </r>
  <r>
    <n v="1502"/>
    <s v="20"/>
    <s v="100"/>
    <s v="Vodovod Radovljica"/>
    <s v="30668"/>
    <s v="Radovljica, Dom J. Benedika, kuhinja, pipa"/>
    <d v="2026-04-01T00:00:00"/>
    <s v="Število kolonij pri 22 °C"/>
    <s v="0"/>
    <s v="CFU/mL"/>
    <s v="100"/>
    <s v="SKLADEN"/>
    <s v="april"/>
    <s v="2026"/>
    <n v="2067"/>
    <n v="15"/>
    <n v="89"/>
    <x v="2"/>
    <x v="2"/>
    <x v="5"/>
    <x v="3"/>
  </r>
  <r>
    <n v="1502"/>
    <s v="20"/>
    <s v="100"/>
    <s v="Vodovod Radovljica"/>
    <s v="30668"/>
    <s v="Radovljica, Dom J. Benedika, kuhinja, pipa"/>
    <d v="2026-04-01T00:00:00"/>
    <s v="Število kolonij pri 36 °C"/>
    <s v="0"/>
    <s v="CFU/mL"/>
    <s v="100"/>
    <s v="SKLADEN"/>
    <s v="april"/>
    <s v="2026"/>
    <n v="2068"/>
    <n v="16"/>
    <n v="91"/>
    <x v="2"/>
    <x v="2"/>
    <x v="6"/>
    <x v="3"/>
  </r>
  <r>
    <n v="1502"/>
    <s v="20"/>
    <s v="100"/>
    <s v="Vodovod Radovljica"/>
    <s v="30669"/>
    <s v="Radovljica, Dom M. Langusa, kuhinja, pipa"/>
    <d v="2026-04-01T00:00:00"/>
    <s v="Temperatura vode"/>
    <s v="10"/>
    <s v="°C"/>
    <s v="/"/>
    <s v="SKLADEN"/>
    <s v="april"/>
    <s v="2026"/>
    <n v="430"/>
    <n v="1"/>
    <n v="23"/>
    <x v="3"/>
    <x v="2"/>
    <x v="0"/>
    <x v="11"/>
  </r>
  <r>
    <n v="1502"/>
    <s v="20"/>
    <s v="100"/>
    <s v="Vodovod Radovljica"/>
    <s v="30669"/>
    <s v="Radovljica, Dom M. Langusa, kuhinja, pipa"/>
    <d v="2026-04-01T00:00:00"/>
    <s v="Klor-prosti"/>
    <s v="&lt;0.05"/>
    <s v="mg/L"/>
    <s v="/"/>
    <s v="SKLADEN"/>
    <s v="april"/>
    <s v="2026"/>
    <n v="412"/>
    <n v="5"/>
    <n v="21"/>
    <x v="3"/>
    <x v="2"/>
    <x v="13"/>
    <x v="10"/>
  </r>
  <r>
    <n v="1502"/>
    <s v="20"/>
    <s v="100"/>
    <s v="Vodovod Radovljica"/>
    <s v="30669"/>
    <s v="Radovljica, Dom M. Langusa, kuhinja, pipa"/>
    <d v="2026-04-01T00:00:00"/>
    <s v="Vonj"/>
    <s v="brez posebnosti"/>
    <m/>
    <s v="/"/>
    <s v="SKLADEN"/>
    <s v="april"/>
    <s v="2026"/>
    <n v="1416"/>
    <n v="7"/>
    <n v="74"/>
    <x v="3"/>
    <x v="2"/>
    <x v="1"/>
    <x v="1"/>
  </r>
  <r>
    <n v="1502"/>
    <s v="20"/>
    <s v="100"/>
    <s v="Vodovod Radovljica"/>
    <s v="30669"/>
    <s v="Radovljica, Dom M. Langusa, kuhinja, pipa"/>
    <d v="2026-04-01T00:00:00"/>
    <s v="Escherichia coli"/>
    <s v="0"/>
    <s v="CFU/100 mL"/>
    <s v="0"/>
    <s v="SKLADEN"/>
    <s v="april"/>
    <s v="2026"/>
    <n v="2027"/>
    <n v="8"/>
    <n v="84"/>
    <x v="3"/>
    <x v="2"/>
    <x v="2"/>
    <x v="2"/>
  </r>
  <r>
    <n v="1502"/>
    <s v="20"/>
    <s v="100"/>
    <s v="Vodovod Radovljica"/>
    <s v="30669"/>
    <s v="Radovljica, Dom M. Langusa, kuhinja, pipa"/>
    <d v="2026-04-01T00:00:00"/>
    <s v="Koliformne bakterije"/>
    <s v="0"/>
    <s v="CFU/100 mL"/>
    <s v="0"/>
    <s v="SKLADEN"/>
    <s v="april"/>
    <s v="2026"/>
    <n v="2041"/>
    <n v="9"/>
    <n v="86"/>
    <x v="3"/>
    <x v="2"/>
    <x v="3"/>
    <x v="2"/>
  </r>
  <r>
    <n v="1502"/>
    <s v="20"/>
    <s v="100"/>
    <s v="Vodovod Radovljica"/>
    <s v="30669"/>
    <s v="Radovljica, Dom M. Langusa, kuhinja, pipa"/>
    <d v="2026-04-01T00:00:00"/>
    <s v="Število kolonij pri 22 °C"/>
    <s v="0"/>
    <s v="CFU/mL"/>
    <s v="100"/>
    <s v="SKLADEN"/>
    <s v="april"/>
    <s v="2026"/>
    <n v="2067"/>
    <n v="15"/>
    <n v="89"/>
    <x v="3"/>
    <x v="2"/>
    <x v="5"/>
    <x v="3"/>
  </r>
  <r>
    <n v="1502"/>
    <s v="20"/>
    <s v="100"/>
    <s v="Vodovod Radovljica"/>
    <s v="30669"/>
    <s v="Radovljica, Dom M. Langusa, kuhinja, pipa"/>
    <d v="2026-04-01T00:00:00"/>
    <s v="Število kolonij pri 36 °C"/>
    <s v="0"/>
    <s v="CFU/mL"/>
    <s v="100"/>
    <s v="SKLADEN"/>
    <s v="april"/>
    <s v="2026"/>
    <n v="2068"/>
    <n v="16"/>
    <n v="91"/>
    <x v="3"/>
    <x v="2"/>
    <x v="6"/>
    <x v="3"/>
  </r>
  <r>
    <n v="1502"/>
    <s v="20"/>
    <s v="100"/>
    <s v="Vodovod Radovljica"/>
    <s v="30670"/>
    <s v="vodarna Mravlinc po pripravi, pipa"/>
    <d v="2026-04-01T00:00:00"/>
    <s v="Temperatura vode"/>
    <s v="9,2"/>
    <s v="°C"/>
    <s v="/"/>
    <s v="SKLADEN"/>
    <s v="april"/>
    <s v="2026"/>
    <n v="430"/>
    <n v="1"/>
    <n v="23"/>
    <x v="4"/>
    <x v="2"/>
    <x v="0"/>
    <x v="12"/>
  </r>
  <r>
    <n v="1502"/>
    <s v="20"/>
    <s v="100"/>
    <s v="Vodovod Radovljica"/>
    <s v="30670"/>
    <s v="vodarna Mravlinc po pripravi, pipa"/>
    <d v="2026-04-01T00:00:00"/>
    <s v="Klor-prosti"/>
    <s v="0,08"/>
    <s v="mg/L"/>
    <s v="/"/>
    <s v="SKLADEN"/>
    <s v="april"/>
    <s v="2026"/>
    <n v="412"/>
    <n v="5"/>
    <n v="21"/>
    <x v="4"/>
    <x v="2"/>
    <x v="13"/>
    <x v="13"/>
  </r>
  <r>
    <n v="1502"/>
    <s v="20"/>
    <s v="100"/>
    <s v="Vodovod Radovljica"/>
    <s v="30670"/>
    <s v="vodarna Mravlinc po pripravi, pipa"/>
    <d v="2026-04-01T00:00:00"/>
    <s v="Vonj"/>
    <s v="brez posebnosti"/>
    <m/>
    <s v="/"/>
    <s v="SKLADEN"/>
    <s v="april"/>
    <s v="2026"/>
    <n v="1416"/>
    <n v="7"/>
    <n v="74"/>
    <x v="4"/>
    <x v="2"/>
    <x v="1"/>
    <x v="1"/>
  </r>
  <r>
    <n v="1502"/>
    <s v="20"/>
    <s v="100"/>
    <s v="Vodovod Radovljica"/>
    <s v="30670"/>
    <s v="vodarna Mravlinc po pripravi, pipa"/>
    <d v="2026-04-01T00:00:00"/>
    <s v="Escherichia coli"/>
    <s v="0"/>
    <s v="CFU/100 mL"/>
    <s v="0"/>
    <s v="SKLADEN"/>
    <s v="april"/>
    <s v="2026"/>
    <n v="2027"/>
    <n v="8"/>
    <n v="84"/>
    <x v="4"/>
    <x v="2"/>
    <x v="2"/>
    <x v="2"/>
  </r>
  <r>
    <n v="1502"/>
    <s v="20"/>
    <s v="100"/>
    <s v="Vodovod Radovljica"/>
    <s v="30670"/>
    <s v="vodarna Mravlinc po pripravi, pipa"/>
    <d v="2026-04-01T00:00:00"/>
    <s v="Koliformne bakterije"/>
    <s v="0"/>
    <s v="CFU/100 mL"/>
    <s v="0"/>
    <s v="SKLADEN"/>
    <s v="april"/>
    <s v="2026"/>
    <n v="2041"/>
    <n v="9"/>
    <n v="86"/>
    <x v="4"/>
    <x v="2"/>
    <x v="3"/>
    <x v="2"/>
  </r>
  <r>
    <n v="1502"/>
    <s v="20"/>
    <s v="100"/>
    <s v="Vodovod Radovljica"/>
    <s v="30670"/>
    <s v="vodarna Mravlinc po pripravi, pipa"/>
    <d v="2026-04-01T00:00:00"/>
    <s v="Enterokoki"/>
    <s v="0"/>
    <s v="CFU/100 mL"/>
    <s v="0"/>
    <s v="SKLADEN"/>
    <s v="april"/>
    <s v="2026"/>
    <n v="2025"/>
    <n v="10"/>
    <n v="82"/>
    <x v="4"/>
    <x v="2"/>
    <x v="4"/>
    <x v="2"/>
  </r>
  <r>
    <n v="1502"/>
    <s v="20"/>
    <s v="100"/>
    <s v="Vodovod Radovljica"/>
    <s v="30670"/>
    <s v="vodarna Mravlinc po pripravi, pipa"/>
    <d v="2026-04-01T00:00:00"/>
    <s v="Clostridium perfringens"/>
    <s v="0"/>
    <s v="CFU/100 mL"/>
    <s v="/"/>
    <s v="SKLADEN"/>
    <s v="april"/>
    <s v="2026"/>
    <n v="2015"/>
    <n v="12"/>
    <n v="81"/>
    <x v="4"/>
    <x v="2"/>
    <x v="14"/>
    <x v="2"/>
  </r>
  <r>
    <n v="1502"/>
    <s v="20"/>
    <s v="100"/>
    <s v="Vodovod Radovljica"/>
    <s v="30670"/>
    <s v="vodarna Mravlinc po pripravi, pipa"/>
    <d v="2026-04-01T00:00:00"/>
    <s v="Število kolonij pri 22 °C"/>
    <s v="0"/>
    <s v="CFU/mL"/>
    <s v="100"/>
    <s v="SKLADEN"/>
    <s v="april"/>
    <s v="2026"/>
    <n v="2067"/>
    <n v="15"/>
    <n v="89"/>
    <x v="4"/>
    <x v="2"/>
    <x v="5"/>
    <x v="3"/>
  </r>
  <r>
    <n v="1502"/>
    <s v="20"/>
    <s v="100"/>
    <s v="Vodovod Radovljica"/>
    <s v="30670"/>
    <s v="vodarna Mravlinc po pripravi, pipa"/>
    <d v="2026-04-01T00:00:00"/>
    <s v="Število kolonij pri 36 °C"/>
    <s v="0"/>
    <s v="CFU/mL"/>
    <s v="100"/>
    <s v="SKLADEN"/>
    <s v="april"/>
    <s v="2026"/>
    <n v="2068"/>
    <n v="16"/>
    <n v="91"/>
    <x v="4"/>
    <x v="2"/>
    <x v="6"/>
    <x v="3"/>
  </r>
  <r>
    <n v="1502"/>
    <s v="20"/>
    <s v="100"/>
    <s v="Vodovod Radovljica"/>
    <s v="30671"/>
    <s v="Srednja vas, Promas, d.o.o., pipa"/>
    <d v="2026-04-01T00:00:00"/>
    <s v="Temperatura vode"/>
    <s v="11,4"/>
    <s v="°C"/>
    <s v="/"/>
    <s v="SKLADEN"/>
    <s v="april"/>
    <s v="2026"/>
    <n v="430"/>
    <n v="1"/>
    <n v="23"/>
    <x v="5"/>
    <x v="2"/>
    <x v="0"/>
    <x v="14"/>
  </r>
  <r>
    <n v="1502"/>
    <s v="20"/>
    <s v="100"/>
    <s v="Vodovod Radovljica"/>
    <s v="30671"/>
    <s v="Srednja vas, Promas, d.o.o., pipa"/>
    <d v="2026-04-01T00:00:00"/>
    <s v="Klor-prosti"/>
    <s v="&lt;0.05"/>
    <s v="mg/L"/>
    <s v="/"/>
    <s v="SKLADEN"/>
    <s v="april"/>
    <s v="2026"/>
    <n v="412"/>
    <n v="5"/>
    <n v="21"/>
    <x v="5"/>
    <x v="2"/>
    <x v="13"/>
    <x v="10"/>
  </r>
  <r>
    <n v="1502"/>
    <s v="20"/>
    <s v="100"/>
    <s v="Vodovod Radovljica"/>
    <s v="30671"/>
    <s v="Srednja vas, Promas, d.o.o., pipa"/>
    <d v="2026-04-01T00:00:00"/>
    <s v="Vonj"/>
    <s v="brez posebnosti"/>
    <m/>
    <s v="/"/>
    <s v="SKLADEN"/>
    <s v="april"/>
    <s v="2026"/>
    <n v="1416"/>
    <n v="7"/>
    <n v="74"/>
    <x v="5"/>
    <x v="2"/>
    <x v="1"/>
    <x v="1"/>
  </r>
  <r>
    <n v="1502"/>
    <s v="20"/>
    <s v="100"/>
    <s v="Vodovod Radovljica"/>
    <s v="30671"/>
    <s v="Srednja vas, Promas, d.o.o., pipa"/>
    <d v="2026-04-01T00:00:00"/>
    <s v="Escherichia coli"/>
    <s v="0"/>
    <s v="CFU/100 mL"/>
    <s v="0"/>
    <s v="SKLADEN"/>
    <s v="april"/>
    <s v="2026"/>
    <n v="2027"/>
    <n v="8"/>
    <n v="84"/>
    <x v="5"/>
    <x v="2"/>
    <x v="2"/>
    <x v="2"/>
  </r>
  <r>
    <n v="1502"/>
    <s v="20"/>
    <s v="100"/>
    <s v="Vodovod Radovljica"/>
    <s v="30671"/>
    <s v="Srednja vas, Promas, d.o.o., pipa"/>
    <d v="2026-04-01T00:00:00"/>
    <s v="Koliformne bakterije"/>
    <s v="0"/>
    <s v="CFU/100 mL"/>
    <s v="0"/>
    <s v="SKLADEN"/>
    <s v="april"/>
    <s v="2026"/>
    <n v="2041"/>
    <n v="9"/>
    <n v="86"/>
    <x v="5"/>
    <x v="2"/>
    <x v="3"/>
    <x v="2"/>
  </r>
  <r>
    <n v="1502"/>
    <s v="20"/>
    <s v="100"/>
    <s v="Vodovod Radovljica"/>
    <s v="30671"/>
    <s v="Srednja vas, Promas, d.o.o., pipa"/>
    <d v="2026-04-01T00:00:00"/>
    <s v="Število kolonij pri 22 °C"/>
    <s v="0"/>
    <s v="CFU/mL"/>
    <s v="100"/>
    <s v="SKLADEN"/>
    <s v="april"/>
    <s v="2026"/>
    <n v="2067"/>
    <n v="15"/>
    <n v="89"/>
    <x v="5"/>
    <x v="2"/>
    <x v="5"/>
    <x v="3"/>
  </r>
  <r>
    <n v="1502"/>
    <s v="20"/>
    <s v="100"/>
    <s v="Vodovod Radovljica"/>
    <s v="30671"/>
    <s v="Srednja vas, Promas, d.o.o., pipa"/>
    <d v="2026-04-01T00:00:00"/>
    <s v="Število kolonij pri 36 °C"/>
    <s v="0"/>
    <s v="CFU/mL"/>
    <s v="100"/>
    <s v="SKLADEN"/>
    <s v="april"/>
    <s v="2026"/>
    <n v="2068"/>
    <n v="16"/>
    <n v="91"/>
    <x v="5"/>
    <x v="2"/>
    <x v="6"/>
    <x v="3"/>
  </r>
  <r>
    <n v="1502"/>
    <s v="20"/>
    <s v="100"/>
    <s v="Vodovod Radovljica"/>
    <s v="30672"/>
    <s v="vodohran Ledevnica, pipa"/>
    <d v="2026-04-01T00:00:00"/>
    <s v="Temperatura vode"/>
    <s v="8,2"/>
    <s v="°C"/>
    <s v="/"/>
    <s v="SKLADEN"/>
    <s v="april"/>
    <s v="2026"/>
    <n v="430"/>
    <n v="1"/>
    <n v="23"/>
    <x v="6"/>
    <x v="2"/>
    <x v="0"/>
    <x v="15"/>
  </r>
  <r>
    <n v="1502"/>
    <s v="20"/>
    <s v="100"/>
    <s v="Vodovod Radovljica"/>
    <s v="30672"/>
    <s v="vodohran Ledevnica, pipa"/>
    <d v="2026-04-01T00:00:00"/>
    <s v="Klor-prosti"/>
    <s v="0,08"/>
    <s v="mg/L"/>
    <s v="/"/>
    <s v="SKLADEN"/>
    <s v="april"/>
    <s v="2026"/>
    <n v="412"/>
    <n v="5"/>
    <n v="21"/>
    <x v="6"/>
    <x v="2"/>
    <x v="13"/>
    <x v="13"/>
  </r>
  <r>
    <n v="1502"/>
    <s v="20"/>
    <s v="100"/>
    <s v="Vodovod Radovljica"/>
    <s v="30672"/>
    <s v="vodohran Ledevnica, pipa"/>
    <d v="2026-04-01T00:00:00"/>
    <s v="Vonj"/>
    <s v="brez posebnosti"/>
    <m/>
    <s v="/"/>
    <s v="SKLADEN"/>
    <s v="april"/>
    <s v="2026"/>
    <n v="1416"/>
    <n v="7"/>
    <n v="74"/>
    <x v="6"/>
    <x v="2"/>
    <x v="1"/>
    <x v="1"/>
  </r>
  <r>
    <n v="1502"/>
    <s v="20"/>
    <s v="100"/>
    <s v="Vodovod Radovljica"/>
    <s v="30672"/>
    <s v="vodohran Ledevnica, pipa"/>
    <d v="2026-04-01T00:00:00"/>
    <s v="Escherichia coli"/>
    <s v="0"/>
    <s v="CFU/100 mL"/>
    <s v="0"/>
    <s v="SKLADEN"/>
    <s v="april"/>
    <s v="2026"/>
    <n v="2027"/>
    <n v="8"/>
    <n v="84"/>
    <x v="6"/>
    <x v="2"/>
    <x v="2"/>
    <x v="2"/>
  </r>
  <r>
    <n v="1502"/>
    <s v="20"/>
    <s v="100"/>
    <s v="Vodovod Radovljica"/>
    <s v="30672"/>
    <s v="vodohran Ledevnica, pipa"/>
    <d v="2026-04-01T00:00:00"/>
    <s v="Koliformne bakterije"/>
    <s v="0"/>
    <s v="CFU/100 mL"/>
    <s v="0"/>
    <s v="SKLADEN"/>
    <s v="april"/>
    <s v="2026"/>
    <n v="2041"/>
    <n v="9"/>
    <n v="86"/>
    <x v="6"/>
    <x v="2"/>
    <x v="3"/>
    <x v="2"/>
  </r>
  <r>
    <n v="1502"/>
    <s v="20"/>
    <s v="100"/>
    <s v="Vodovod Radovljica"/>
    <s v="30672"/>
    <s v="vodohran Ledevnica, pipa"/>
    <d v="2026-04-01T00:00:00"/>
    <s v="Število kolonij pri 22 °C"/>
    <s v="0"/>
    <s v="CFU/mL"/>
    <s v="100"/>
    <s v="SKLADEN"/>
    <s v="april"/>
    <s v="2026"/>
    <n v="2067"/>
    <n v="15"/>
    <n v="89"/>
    <x v="6"/>
    <x v="2"/>
    <x v="5"/>
    <x v="3"/>
  </r>
  <r>
    <n v="1502"/>
    <s v="20"/>
    <s v="100"/>
    <s v="Vodovod Radovljica"/>
    <s v="30672"/>
    <s v="vodohran Ledevnica, pipa"/>
    <d v="2026-04-01T00:00:00"/>
    <s v="Število kolonij pri 36 °C"/>
    <s v="0"/>
    <s v="CFU/mL"/>
    <s v="100"/>
    <s v="SKLADEN"/>
    <s v="april"/>
    <s v="2026"/>
    <n v="2068"/>
    <n v="16"/>
    <n v="91"/>
    <x v="6"/>
    <x v="2"/>
    <x v="6"/>
    <x v="3"/>
  </r>
  <r>
    <n v="1502"/>
    <s v="20"/>
    <s v="100"/>
    <s v="Vodovod Radovljica"/>
    <s v="30673"/>
    <s v="Posavec, Vrtec Posavec, kuhinja, pipa"/>
    <d v="2026-04-01T00:00:00"/>
    <s v="Temperatura vode"/>
    <s v="9,1"/>
    <s v="°C"/>
    <s v="/"/>
    <s v="SKLADEN"/>
    <s v="april"/>
    <s v="2026"/>
    <n v="430"/>
    <n v="1"/>
    <n v="23"/>
    <x v="7"/>
    <x v="2"/>
    <x v="0"/>
    <x v="9"/>
  </r>
  <r>
    <n v="1502"/>
    <s v="20"/>
    <s v="100"/>
    <s v="Vodovod Radovljica"/>
    <s v="30673"/>
    <s v="Posavec, Vrtec Posavec, kuhinja, pipa"/>
    <d v="2026-04-01T00:00:00"/>
    <s v="Klor-prosti"/>
    <s v="&lt;0.05"/>
    <s v="mg/L"/>
    <s v="/"/>
    <s v="SKLADEN"/>
    <s v="april"/>
    <s v="2026"/>
    <n v="412"/>
    <n v="5"/>
    <n v="21"/>
    <x v="7"/>
    <x v="2"/>
    <x v="13"/>
    <x v="10"/>
  </r>
  <r>
    <n v="1502"/>
    <s v="20"/>
    <s v="100"/>
    <s v="Vodovod Radovljica"/>
    <s v="30673"/>
    <s v="Posavec, Vrtec Posavec, kuhinja, pipa"/>
    <d v="2026-04-01T00:00:00"/>
    <s v="Vonj"/>
    <s v="brez posebnosti"/>
    <m/>
    <s v="/"/>
    <s v="SKLADEN"/>
    <s v="april"/>
    <s v="2026"/>
    <n v="1416"/>
    <n v="7"/>
    <n v="74"/>
    <x v="7"/>
    <x v="2"/>
    <x v="1"/>
    <x v="1"/>
  </r>
  <r>
    <n v="1502"/>
    <s v="20"/>
    <s v="100"/>
    <s v="Vodovod Radovljica"/>
    <s v="30673"/>
    <s v="Posavec, Vrtec Posavec, kuhinja, pipa"/>
    <d v="2026-04-01T00:00:00"/>
    <s v="Escherichia coli"/>
    <s v="0"/>
    <s v="CFU/100 mL"/>
    <s v="0"/>
    <s v="SKLADEN"/>
    <s v="april"/>
    <s v="2026"/>
    <n v="2027"/>
    <n v="8"/>
    <n v="84"/>
    <x v="7"/>
    <x v="2"/>
    <x v="2"/>
    <x v="2"/>
  </r>
  <r>
    <n v="1502"/>
    <s v="20"/>
    <s v="100"/>
    <s v="Vodovod Radovljica"/>
    <s v="30673"/>
    <s v="Posavec, Vrtec Posavec, kuhinja, pipa"/>
    <d v="2026-04-01T00:00:00"/>
    <s v="Koliformne bakterije"/>
    <s v="0"/>
    <s v="CFU/100 mL"/>
    <s v="0"/>
    <s v="SKLADEN"/>
    <s v="april"/>
    <s v="2026"/>
    <n v="2041"/>
    <n v="9"/>
    <n v="86"/>
    <x v="7"/>
    <x v="2"/>
    <x v="3"/>
    <x v="2"/>
  </r>
  <r>
    <n v="1502"/>
    <s v="20"/>
    <s v="100"/>
    <s v="Vodovod Radovljica"/>
    <s v="30673"/>
    <s v="Posavec, Vrtec Posavec, kuhinja, pipa"/>
    <d v="2026-04-01T00:00:00"/>
    <s v="Število kolonij pri 22 °C"/>
    <s v="0"/>
    <s v="CFU/mL"/>
    <s v="100"/>
    <s v="SKLADEN"/>
    <s v="april"/>
    <s v="2026"/>
    <n v="2067"/>
    <n v="15"/>
    <n v="89"/>
    <x v="7"/>
    <x v="2"/>
    <x v="5"/>
    <x v="3"/>
  </r>
  <r>
    <n v="1502"/>
    <s v="20"/>
    <s v="100"/>
    <s v="Vodovod Radovljica"/>
    <s v="30673"/>
    <s v="Posavec, Vrtec Posavec, kuhinja, pipa"/>
    <d v="2026-04-01T00:00:00"/>
    <s v="Število kolonij pri 36 °C"/>
    <s v="0"/>
    <s v="CFU/mL"/>
    <s v="100"/>
    <s v="SKLADEN"/>
    <s v="april"/>
    <s v="2026"/>
    <n v="2068"/>
    <n v="16"/>
    <n v="91"/>
    <x v="7"/>
    <x v="2"/>
    <x v="6"/>
    <x v="3"/>
  </r>
  <r>
    <n v="1502"/>
    <s v="20"/>
    <s v="100"/>
    <s v="Vodovod Radovljica"/>
    <s v="30674"/>
    <s v="vodohran Brda, pipa"/>
    <d v="2026-04-01T00:00:00"/>
    <s v="Temperatura vode"/>
    <s v="9"/>
    <s v="°C"/>
    <s v="/"/>
    <s v="SKLADEN"/>
    <s v="april"/>
    <s v="2026"/>
    <n v="430"/>
    <n v="1"/>
    <n v="23"/>
    <x v="8"/>
    <x v="2"/>
    <x v="0"/>
    <x v="16"/>
  </r>
  <r>
    <n v="1502"/>
    <s v="20"/>
    <s v="100"/>
    <s v="Vodovod Radovljica"/>
    <s v="30674"/>
    <s v="vodohran Brda, pipa"/>
    <d v="2026-04-01T00:00:00"/>
    <s v="Klor-prosti"/>
    <s v="&lt;0.05"/>
    <s v="mg/L"/>
    <s v="/"/>
    <s v="SKLADEN"/>
    <s v="april"/>
    <s v="2026"/>
    <n v="412"/>
    <n v="5"/>
    <n v="21"/>
    <x v="8"/>
    <x v="2"/>
    <x v="13"/>
    <x v="10"/>
  </r>
  <r>
    <n v="1502"/>
    <s v="20"/>
    <s v="100"/>
    <s v="Vodovod Radovljica"/>
    <s v="30674"/>
    <s v="vodohran Brda, pipa"/>
    <d v="2026-04-01T00:00:00"/>
    <s v="Vonj"/>
    <s v="brez posebnosti"/>
    <m/>
    <s v="/"/>
    <s v="SKLADEN"/>
    <s v="april"/>
    <s v="2026"/>
    <n v="1416"/>
    <n v="7"/>
    <n v="74"/>
    <x v="8"/>
    <x v="2"/>
    <x v="1"/>
    <x v="1"/>
  </r>
  <r>
    <n v="1502"/>
    <s v="20"/>
    <s v="100"/>
    <s v="Vodovod Radovljica"/>
    <s v="30674"/>
    <s v="vodohran Brda, pipa"/>
    <d v="2026-04-01T00:00:00"/>
    <s v="Escherichia coli"/>
    <s v="0"/>
    <s v="CFU/100 mL"/>
    <s v="0"/>
    <s v="SKLADEN"/>
    <s v="april"/>
    <s v="2026"/>
    <n v="2027"/>
    <n v="8"/>
    <n v="84"/>
    <x v="8"/>
    <x v="2"/>
    <x v="2"/>
    <x v="2"/>
  </r>
  <r>
    <n v="1502"/>
    <s v="20"/>
    <s v="100"/>
    <s v="Vodovod Radovljica"/>
    <s v="30674"/>
    <s v="vodohran Brda, pipa"/>
    <d v="2026-04-01T00:00:00"/>
    <s v="Koliformne bakterije"/>
    <s v="0"/>
    <s v="CFU/100 mL"/>
    <s v="0"/>
    <s v="SKLADEN"/>
    <s v="april"/>
    <s v="2026"/>
    <n v="2041"/>
    <n v="9"/>
    <n v="86"/>
    <x v="8"/>
    <x v="2"/>
    <x v="3"/>
    <x v="2"/>
  </r>
  <r>
    <n v="1502"/>
    <s v="20"/>
    <s v="100"/>
    <s v="Vodovod Radovljica"/>
    <s v="30674"/>
    <s v="vodohran Brda, pipa"/>
    <d v="2026-04-01T00:00:00"/>
    <s v="Število kolonij pri 22 °C"/>
    <s v="0"/>
    <s v="CFU/mL"/>
    <s v="100"/>
    <s v="SKLADEN"/>
    <s v="april"/>
    <s v="2026"/>
    <n v="2067"/>
    <n v="15"/>
    <n v="89"/>
    <x v="8"/>
    <x v="2"/>
    <x v="5"/>
    <x v="3"/>
  </r>
  <r>
    <n v="1502"/>
    <s v="20"/>
    <s v="100"/>
    <s v="Vodovod Radovljica"/>
    <s v="30674"/>
    <s v="vodohran Brda, pipa"/>
    <d v="2026-04-01T00:00:00"/>
    <s v="Število kolonij pri 36 °C"/>
    <s v="0"/>
    <s v="CFU/mL"/>
    <s v="100"/>
    <s v="SKLADEN"/>
    <s v="april"/>
    <s v="2026"/>
    <n v="2068"/>
    <n v="16"/>
    <n v="91"/>
    <x v="8"/>
    <x v="2"/>
    <x v="6"/>
    <x v="3"/>
  </r>
  <r>
    <n v="1502"/>
    <s v="20"/>
    <s v="100"/>
    <s v="Vodovod Radovljica"/>
    <s v="30675"/>
    <s v="Zg. Lancovo, Trgovina, pipa"/>
    <d v="2026-04-01T00:00:00"/>
    <s v="Temperatura vode"/>
    <s v="8,9"/>
    <s v="°C"/>
    <s v="/"/>
    <s v="SKLADEN"/>
    <s v="april"/>
    <s v="2026"/>
    <n v="430"/>
    <n v="1"/>
    <n v="23"/>
    <x v="9"/>
    <x v="2"/>
    <x v="0"/>
    <x v="17"/>
  </r>
  <r>
    <n v="1502"/>
    <s v="20"/>
    <s v="100"/>
    <s v="Vodovod Radovljica"/>
    <s v="30675"/>
    <s v="Zg. Lancovo, Trgovina, pipa"/>
    <d v="2026-04-01T00:00:00"/>
    <s v="Klor-prosti"/>
    <s v="&lt;0.05"/>
    <s v="mg/L"/>
    <s v="/"/>
    <s v="SKLADEN"/>
    <s v="april"/>
    <s v="2026"/>
    <n v="412"/>
    <n v="5"/>
    <n v="21"/>
    <x v="9"/>
    <x v="2"/>
    <x v="13"/>
    <x v="10"/>
  </r>
  <r>
    <n v="1502"/>
    <s v="20"/>
    <s v="100"/>
    <s v="Vodovod Radovljica"/>
    <s v="30675"/>
    <s v="Zg. Lancovo, Trgovina, pipa"/>
    <d v="2026-04-01T00:00:00"/>
    <s v="Vonj"/>
    <s v="brez posebnosti"/>
    <m/>
    <s v="/"/>
    <s v="SKLADEN"/>
    <s v="april"/>
    <s v="2026"/>
    <n v="1416"/>
    <n v="7"/>
    <n v="74"/>
    <x v="9"/>
    <x v="2"/>
    <x v="1"/>
    <x v="1"/>
  </r>
  <r>
    <n v="1502"/>
    <s v="20"/>
    <s v="100"/>
    <s v="Vodovod Radovljica"/>
    <s v="30675"/>
    <s v="Zg. Lancovo, Trgovina, pipa"/>
    <d v="2026-04-01T00:00:00"/>
    <s v="Escherichia coli"/>
    <s v="0"/>
    <s v="CFU/100 mL"/>
    <s v="0"/>
    <s v="SKLADEN"/>
    <s v="april"/>
    <s v="2026"/>
    <n v="2027"/>
    <n v="8"/>
    <n v="84"/>
    <x v="9"/>
    <x v="2"/>
    <x v="2"/>
    <x v="2"/>
  </r>
  <r>
    <n v="1502"/>
    <s v="20"/>
    <s v="100"/>
    <s v="Vodovod Radovljica"/>
    <s v="30675"/>
    <s v="Zg. Lancovo, Trgovina, pipa"/>
    <d v="2026-04-01T00:00:00"/>
    <s v="Koliformne bakterije"/>
    <s v="0"/>
    <s v="CFU/100 mL"/>
    <s v="0"/>
    <s v="SKLADEN"/>
    <s v="april"/>
    <s v="2026"/>
    <n v="2041"/>
    <n v="9"/>
    <n v="86"/>
    <x v="9"/>
    <x v="2"/>
    <x v="3"/>
    <x v="2"/>
  </r>
  <r>
    <n v="1502"/>
    <s v="20"/>
    <s v="100"/>
    <s v="Vodovod Radovljica"/>
    <s v="30675"/>
    <s v="Zg. Lancovo, Trgovina, pipa"/>
    <d v="2026-04-01T00:00:00"/>
    <s v="Število kolonij pri 22 °C"/>
    <s v="0"/>
    <s v="CFU/mL"/>
    <s v="100"/>
    <s v="SKLADEN"/>
    <s v="april"/>
    <s v="2026"/>
    <n v="2067"/>
    <n v="15"/>
    <n v="89"/>
    <x v="9"/>
    <x v="2"/>
    <x v="5"/>
    <x v="3"/>
  </r>
  <r>
    <n v="1502"/>
    <s v="20"/>
    <s v="100"/>
    <s v="Vodovod Radovljica"/>
    <s v="30675"/>
    <s v="Zg. Lancovo, Trgovina, pipa"/>
    <d v="2026-04-01T00:00:00"/>
    <s v="Število kolonij pri 36 °C"/>
    <s v="0"/>
    <s v="CFU/mL"/>
    <s v="100"/>
    <s v="SKLADEN"/>
    <s v="april"/>
    <s v="2026"/>
    <n v="2068"/>
    <n v="16"/>
    <n v="91"/>
    <x v="9"/>
    <x v="2"/>
    <x v="6"/>
    <x v="3"/>
  </r>
  <r>
    <n v="1502"/>
    <s v="20"/>
    <s v="100"/>
    <s v="Vodovod Radovljica"/>
    <s v="30676"/>
    <s v="Begunje, Osnovna šola Begunje, kuhinja, pipa"/>
    <d v="2026-04-01T00:00:00"/>
    <s v="Temperatura vode"/>
    <s v="12,1"/>
    <s v="°C"/>
    <s v="/"/>
    <s v="SKLADEN"/>
    <s v="april"/>
    <s v="2026"/>
    <n v="430"/>
    <n v="1"/>
    <n v="23"/>
    <x v="10"/>
    <x v="2"/>
    <x v="0"/>
    <x v="18"/>
  </r>
  <r>
    <n v="1502"/>
    <s v="20"/>
    <s v="100"/>
    <s v="Vodovod Radovljica"/>
    <s v="30676"/>
    <s v="Begunje, Osnovna šola Begunje, kuhinja, pipa"/>
    <d v="2026-04-01T00:00:00"/>
    <s v="Klor-prosti"/>
    <s v="&lt;0.05"/>
    <s v="mg/L"/>
    <s v="/"/>
    <s v="SKLADEN"/>
    <s v="april"/>
    <s v="2026"/>
    <n v="412"/>
    <n v="5"/>
    <n v="21"/>
    <x v="10"/>
    <x v="2"/>
    <x v="13"/>
    <x v="10"/>
  </r>
  <r>
    <n v="1502"/>
    <s v="20"/>
    <s v="100"/>
    <s v="Vodovod Radovljica"/>
    <s v="30676"/>
    <s v="Begunje, Osnovna šola Begunje, kuhinja, pipa"/>
    <d v="2026-04-01T00:00:00"/>
    <s v="Vonj"/>
    <s v="brez posebnosti"/>
    <m/>
    <s v="/"/>
    <s v="SKLADEN"/>
    <s v="april"/>
    <s v="2026"/>
    <n v="1416"/>
    <n v="7"/>
    <n v="74"/>
    <x v="10"/>
    <x v="2"/>
    <x v="1"/>
    <x v="1"/>
  </r>
  <r>
    <n v="1502"/>
    <s v="20"/>
    <s v="100"/>
    <s v="Vodovod Radovljica"/>
    <s v="30676"/>
    <s v="Begunje, Osnovna šola Begunje, kuhinja, pipa"/>
    <d v="2026-04-01T00:00:00"/>
    <s v="Escherichia coli"/>
    <s v="0"/>
    <s v="CFU/100 mL"/>
    <s v="0"/>
    <s v="SKLADEN"/>
    <s v="april"/>
    <s v="2026"/>
    <n v="2027"/>
    <n v="8"/>
    <n v="84"/>
    <x v="10"/>
    <x v="2"/>
    <x v="2"/>
    <x v="2"/>
  </r>
  <r>
    <n v="1502"/>
    <s v="20"/>
    <s v="100"/>
    <s v="Vodovod Radovljica"/>
    <s v="30676"/>
    <s v="Begunje, Osnovna šola Begunje, kuhinja, pipa"/>
    <d v="2026-04-01T00:00:00"/>
    <s v="Koliformne bakterije"/>
    <s v="0"/>
    <s v="CFU/100 mL"/>
    <s v="0"/>
    <s v="SKLADEN"/>
    <s v="april"/>
    <s v="2026"/>
    <n v="2041"/>
    <n v="9"/>
    <n v="86"/>
    <x v="10"/>
    <x v="2"/>
    <x v="3"/>
    <x v="2"/>
  </r>
  <r>
    <n v="1502"/>
    <s v="20"/>
    <s v="100"/>
    <s v="Vodovod Radovljica"/>
    <s v="30676"/>
    <s v="Begunje, Osnovna šola Begunje, kuhinja, pipa"/>
    <d v="2026-04-01T00:00:00"/>
    <s v="Število kolonij pri 22 °C"/>
    <s v="0"/>
    <s v="CFU/mL"/>
    <s v="100"/>
    <s v="SKLADEN"/>
    <s v="april"/>
    <s v="2026"/>
    <n v="2067"/>
    <n v="15"/>
    <n v="89"/>
    <x v="10"/>
    <x v="2"/>
    <x v="5"/>
    <x v="3"/>
  </r>
  <r>
    <n v="1502"/>
    <s v="20"/>
    <s v="100"/>
    <s v="Vodovod Radovljica"/>
    <s v="30676"/>
    <s v="Begunje, Osnovna šola Begunje, kuhinja, pipa"/>
    <d v="2026-04-01T00:00:00"/>
    <s v="Število kolonij pri 36 °C"/>
    <s v="0"/>
    <s v="CFU/mL"/>
    <s v="100"/>
    <s v="SKLADEN"/>
    <s v="april"/>
    <s v="2026"/>
    <n v="2068"/>
    <n v="16"/>
    <n v="91"/>
    <x v="10"/>
    <x v="2"/>
    <x v="6"/>
    <x v="3"/>
  </r>
  <r>
    <n v="1502"/>
    <s v="20"/>
    <s v="100"/>
    <s v="Vodovod Radovna - Bled - Lesce"/>
    <s v="31179"/>
    <s v="Lesce, Vrtec Lesce, kuhinja, pipa"/>
    <d v="2026-04-03T00:00:00"/>
    <s v="Temperatura vode"/>
    <s v="9,3"/>
    <s v="°C"/>
    <s v="/"/>
    <s v="SKLADEN"/>
    <s v="april"/>
    <s v="2026"/>
    <n v="430"/>
    <n v="1"/>
    <n v="23"/>
    <x v="11"/>
    <x v="0"/>
    <x v="0"/>
    <x v="19"/>
  </r>
  <r>
    <n v="1502"/>
    <s v="20"/>
    <s v="100"/>
    <s v="Vodovod Radovna - Bled - Lesce"/>
    <s v="31179"/>
    <s v="Lesce, Vrtec Lesce, kuhinja, pipa"/>
    <d v="2026-04-03T00:00:00"/>
    <s v="Klor-prosti"/>
    <s v="&lt;0.05"/>
    <s v="mg/L"/>
    <s v="/"/>
    <s v="SKLADEN"/>
    <s v="april"/>
    <s v="2026"/>
    <n v="412"/>
    <n v="5"/>
    <n v="21"/>
    <x v="11"/>
    <x v="0"/>
    <x v="13"/>
    <x v="10"/>
  </r>
  <r>
    <n v="1502"/>
    <s v="20"/>
    <s v="100"/>
    <s v="Vodovod Radovna - Bled - Lesce"/>
    <s v="31179"/>
    <s v="Lesce, Vrtec Lesce, kuhinja, pipa"/>
    <d v="2026-04-03T00:00:00"/>
    <s v="Vonj"/>
    <s v="brez posebnosti"/>
    <m/>
    <s v="/"/>
    <s v="SKLADEN"/>
    <s v="april"/>
    <s v="2026"/>
    <n v="1416"/>
    <n v="7"/>
    <n v="74"/>
    <x v="11"/>
    <x v="0"/>
    <x v="1"/>
    <x v="1"/>
  </r>
  <r>
    <n v="1502"/>
    <s v="20"/>
    <s v="100"/>
    <s v="Vodovod Radovna - Bled - Lesce"/>
    <s v="31179"/>
    <s v="Lesce, Vrtec Lesce, kuhinja, pipa"/>
    <d v="2026-04-03T00:00:00"/>
    <s v="Escherichia coli"/>
    <s v="0"/>
    <s v="CFU/100 mL"/>
    <s v="0"/>
    <s v="SKLADEN"/>
    <s v="april"/>
    <s v="2026"/>
    <n v="2027"/>
    <n v="8"/>
    <n v="84"/>
    <x v="11"/>
    <x v="0"/>
    <x v="2"/>
    <x v="2"/>
  </r>
  <r>
    <n v="1502"/>
    <s v="20"/>
    <s v="100"/>
    <s v="Vodovod Radovna - Bled - Lesce"/>
    <s v="31179"/>
    <s v="Lesce, Vrtec Lesce, kuhinja, pipa"/>
    <d v="2026-04-03T00:00:00"/>
    <s v="Koliformne bakterije"/>
    <s v="0"/>
    <s v="CFU/100 mL"/>
    <s v="0"/>
    <s v="SKLADEN"/>
    <s v="april"/>
    <s v="2026"/>
    <n v="2041"/>
    <n v="9"/>
    <n v="86"/>
    <x v="11"/>
    <x v="0"/>
    <x v="3"/>
    <x v="2"/>
  </r>
  <r>
    <n v="1502"/>
    <s v="20"/>
    <s v="100"/>
    <s v="Vodovod Radovna - Bled - Lesce"/>
    <s v="31179"/>
    <s v="Lesce, Vrtec Lesce, kuhinja, pipa"/>
    <d v="2026-04-03T00:00:00"/>
    <s v="Število kolonij pri 22 °C"/>
    <s v="0"/>
    <s v="CFU/mL"/>
    <s v="100"/>
    <s v="SKLADEN"/>
    <s v="april"/>
    <s v="2026"/>
    <n v="2067"/>
    <n v="15"/>
    <n v="89"/>
    <x v="11"/>
    <x v="0"/>
    <x v="5"/>
    <x v="3"/>
  </r>
  <r>
    <n v="1502"/>
    <s v="20"/>
    <s v="100"/>
    <s v="Vodovod Radovna - Bled - Lesce"/>
    <s v="31179"/>
    <s v="Lesce, Vrtec Lesce, kuhinja, pipa"/>
    <d v="2026-04-03T00:00:00"/>
    <s v="Število kolonij pri 36 °C"/>
    <s v="0"/>
    <s v="CFU/mL"/>
    <s v="100"/>
    <s v="SKLADEN"/>
    <s v="april"/>
    <s v="2026"/>
    <n v="2068"/>
    <n v="16"/>
    <n v="91"/>
    <x v="11"/>
    <x v="0"/>
    <x v="6"/>
    <x v="3"/>
  </r>
  <r>
    <n v="1502"/>
    <s v="20"/>
    <s v="100"/>
    <s v="Vodovod Radovna - Bled - Lesce"/>
    <s v="31180"/>
    <s v="Studenčice, Trgovina Flis, pipa"/>
    <d v="2026-04-03T00:00:00"/>
    <s v="Temperatura vode"/>
    <s v="9,3"/>
    <s v="°C"/>
    <s v="/"/>
    <s v="SKLADEN"/>
    <s v="april"/>
    <s v="2026"/>
    <n v="430"/>
    <n v="1"/>
    <n v="23"/>
    <x v="12"/>
    <x v="0"/>
    <x v="0"/>
    <x v="19"/>
  </r>
  <r>
    <n v="1502"/>
    <s v="20"/>
    <s v="100"/>
    <s v="Vodovod Radovna - Bled - Lesce"/>
    <s v="31180"/>
    <s v="Studenčice, Trgovina Flis, pipa"/>
    <d v="2026-04-03T00:00:00"/>
    <s v="Klor-prosti"/>
    <s v="&lt;0.05"/>
    <s v="mg/L"/>
    <s v="/"/>
    <s v="SKLADEN"/>
    <s v="april"/>
    <s v="2026"/>
    <n v="412"/>
    <n v="5"/>
    <n v="21"/>
    <x v="12"/>
    <x v="0"/>
    <x v="13"/>
    <x v="10"/>
  </r>
  <r>
    <n v="1502"/>
    <s v="20"/>
    <s v="100"/>
    <s v="Vodovod Radovna - Bled - Lesce"/>
    <s v="31180"/>
    <s v="Studenčice, Trgovina Flis, pipa"/>
    <d v="2026-04-03T00:00:00"/>
    <s v="Vonj"/>
    <s v="brez posebnosti"/>
    <m/>
    <s v="/"/>
    <s v="SKLADEN"/>
    <s v="april"/>
    <s v="2026"/>
    <n v="1416"/>
    <n v="7"/>
    <n v="74"/>
    <x v="12"/>
    <x v="0"/>
    <x v="1"/>
    <x v="1"/>
  </r>
  <r>
    <n v="1502"/>
    <s v="20"/>
    <s v="100"/>
    <s v="Vodovod Radovna - Bled - Lesce"/>
    <s v="31180"/>
    <s v="Studenčice, Trgovina Flis, pipa"/>
    <d v="2026-04-03T00:00:00"/>
    <s v="Escherichia coli"/>
    <s v="0"/>
    <s v="CFU/100 mL"/>
    <s v="0"/>
    <s v="SKLADEN"/>
    <s v="april"/>
    <s v="2026"/>
    <n v="2027"/>
    <n v="8"/>
    <n v="84"/>
    <x v="12"/>
    <x v="0"/>
    <x v="2"/>
    <x v="2"/>
  </r>
  <r>
    <n v="1502"/>
    <s v="20"/>
    <s v="100"/>
    <s v="Vodovod Radovna - Bled - Lesce"/>
    <s v="31180"/>
    <s v="Studenčice, Trgovina Flis, pipa"/>
    <d v="2026-04-03T00:00:00"/>
    <s v="Koliformne bakterije"/>
    <s v="0"/>
    <s v="CFU/100 mL"/>
    <s v="0"/>
    <s v="SKLADEN"/>
    <s v="april"/>
    <s v="2026"/>
    <n v="2041"/>
    <n v="9"/>
    <n v="86"/>
    <x v="12"/>
    <x v="0"/>
    <x v="3"/>
    <x v="2"/>
  </r>
  <r>
    <n v="1502"/>
    <s v="20"/>
    <s v="100"/>
    <s v="Vodovod Radovna - Bled - Lesce"/>
    <s v="31180"/>
    <s v="Studenčice, Trgovina Flis, pipa"/>
    <d v="2026-04-03T00:00:00"/>
    <s v="Število kolonij pri 22 °C"/>
    <s v="0"/>
    <s v="CFU/mL"/>
    <s v="100"/>
    <s v="SKLADEN"/>
    <s v="april"/>
    <s v="2026"/>
    <n v="2067"/>
    <n v="15"/>
    <n v="89"/>
    <x v="12"/>
    <x v="0"/>
    <x v="5"/>
    <x v="3"/>
  </r>
  <r>
    <n v="1502"/>
    <s v="20"/>
    <s v="100"/>
    <s v="Vodovod Radovna - Bled - Lesce"/>
    <s v="31180"/>
    <s v="Studenčice, Trgovina Flis, pipa"/>
    <d v="2026-04-03T00:00:00"/>
    <s v="Število kolonij pri 36 °C"/>
    <s v="0"/>
    <s v="CFU/mL"/>
    <s v="100"/>
    <s v="SKLADEN"/>
    <s v="april"/>
    <s v="2026"/>
    <n v="2068"/>
    <n v="16"/>
    <n v="91"/>
    <x v="12"/>
    <x v="0"/>
    <x v="6"/>
    <x v="3"/>
  </r>
  <r>
    <n v="1502"/>
    <s v="20"/>
    <s v="100"/>
    <s v="Vodovod Radovna - Bled - Lesce"/>
    <s v="31181"/>
    <s v="Lesce, Bife Žito Gorenjka, točilni pult, pipa"/>
    <d v="2026-04-03T00:00:00"/>
    <s v="Temperatura vode"/>
    <s v="7,2"/>
    <s v="°C"/>
    <s v="/"/>
    <s v="SKLADEN"/>
    <s v="april"/>
    <s v="2026"/>
    <n v="430"/>
    <n v="1"/>
    <n v="23"/>
    <x v="13"/>
    <x v="0"/>
    <x v="0"/>
    <x v="20"/>
  </r>
  <r>
    <n v="1502"/>
    <s v="20"/>
    <s v="100"/>
    <s v="Vodovod Radovna - Bled - Lesce"/>
    <s v="31181"/>
    <s v="Lesce, Bife Žito Gorenjka, točilni pult, pipa"/>
    <d v="2026-04-03T00:00:00"/>
    <s v="Klor-prosti"/>
    <s v="&lt;0.05"/>
    <s v="mg/L"/>
    <s v="/"/>
    <s v="SKLADEN"/>
    <s v="april"/>
    <s v="2026"/>
    <n v="412"/>
    <n v="5"/>
    <n v="21"/>
    <x v="13"/>
    <x v="0"/>
    <x v="13"/>
    <x v="10"/>
  </r>
  <r>
    <n v="1502"/>
    <s v="20"/>
    <s v="100"/>
    <s v="Vodovod Radovna - Bled - Lesce"/>
    <s v="31181"/>
    <s v="Lesce, Bife Žito Gorenjka, točilni pult, pipa"/>
    <d v="2026-04-03T00:00:00"/>
    <s v="Vonj"/>
    <s v="brez posebnosti"/>
    <m/>
    <s v="/"/>
    <s v="SKLADEN"/>
    <s v="april"/>
    <s v="2026"/>
    <n v="1416"/>
    <n v="7"/>
    <n v="74"/>
    <x v="13"/>
    <x v="0"/>
    <x v="1"/>
    <x v="1"/>
  </r>
  <r>
    <n v="1502"/>
    <s v="20"/>
    <s v="100"/>
    <s v="Vodovod Radovna - Bled - Lesce"/>
    <s v="31181"/>
    <s v="Lesce, Bife Žito Gorenjka, točilni pult, pipa"/>
    <d v="2026-04-03T00:00:00"/>
    <s v="Escherichia coli"/>
    <s v="0"/>
    <s v="CFU/100 mL"/>
    <s v="0"/>
    <s v="SKLADEN"/>
    <s v="april"/>
    <s v="2026"/>
    <n v="2027"/>
    <n v="8"/>
    <n v="84"/>
    <x v="13"/>
    <x v="0"/>
    <x v="2"/>
    <x v="2"/>
  </r>
  <r>
    <n v="1502"/>
    <s v="20"/>
    <s v="100"/>
    <s v="Vodovod Radovna - Bled - Lesce"/>
    <s v="31181"/>
    <s v="Lesce, Bife Žito Gorenjka, točilni pult, pipa"/>
    <d v="2026-04-03T00:00:00"/>
    <s v="Koliformne bakterije"/>
    <s v="0"/>
    <s v="CFU/100 mL"/>
    <s v="0"/>
    <s v="SKLADEN"/>
    <s v="april"/>
    <s v="2026"/>
    <n v="2041"/>
    <n v="9"/>
    <n v="86"/>
    <x v="13"/>
    <x v="0"/>
    <x v="3"/>
    <x v="2"/>
  </r>
  <r>
    <n v="1502"/>
    <s v="20"/>
    <s v="100"/>
    <s v="Vodovod Radovna - Bled - Lesce"/>
    <s v="31181"/>
    <s v="Lesce, Bife Žito Gorenjka, točilni pult, pipa"/>
    <d v="2026-04-03T00:00:00"/>
    <s v="Število kolonij pri 22 °C"/>
    <s v="0"/>
    <s v="CFU/mL"/>
    <s v="100"/>
    <s v="SKLADEN"/>
    <s v="april"/>
    <s v="2026"/>
    <n v="2067"/>
    <n v="15"/>
    <n v="89"/>
    <x v="13"/>
    <x v="0"/>
    <x v="5"/>
    <x v="3"/>
  </r>
  <r>
    <n v="1502"/>
    <s v="20"/>
    <s v="100"/>
    <s v="Vodovod Radovna - Bled - Lesce"/>
    <s v="31181"/>
    <s v="Lesce, Bife Žito Gorenjka, točilni pult, pipa"/>
    <d v="2026-04-03T00:00:00"/>
    <s v="Število kolonij pri 36 °C"/>
    <s v="0"/>
    <s v="CFU/mL"/>
    <s v="100"/>
    <s v="SKLADEN"/>
    <s v="april"/>
    <s v="2026"/>
    <n v="2068"/>
    <n v="16"/>
    <n v="91"/>
    <x v="13"/>
    <x v="0"/>
    <x v="6"/>
    <x v="3"/>
  </r>
  <r>
    <n v="1503"/>
    <s v="30"/>
    <m/>
    <s v="Vodovod Kropa - Kamna Gorica"/>
    <s v="31182"/>
    <s v="vodarna Kropa po pripravi, pipa"/>
    <d v="2026-04-02T00:00:00"/>
    <s v="Temperatura vode"/>
    <s v="7,5"/>
    <s v="°C"/>
    <s v="/"/>
    <s v="SKLADEN"/>
    <s v="april"/>
    <s v="2026"/>
    <n v="430"/>
    <n v="1"/>
    <n v="23"/>
    <x v="14"/>
    <x v="1"/>
    <x v="0"/>
    <x v="7"/>
  </r>
  <r>
    <n v="1503"/>
    <s v="30"/>
    <m/>
    <s v="Vodovod Kropa - Kamna Gorica"/>
    <s v="31182"/>
    <s v="vodarna Kropa po pripravi, pipa"/>
    <d v="2026-04-02T00:00:00"/>
    <s v="pH"/>
    <s v="8,3"/>
    <m/>
    <s v="9,5"/>
    <s v="SKLADEN"/>
    <s v="april"/>
    <s v="2026"/>
    <n v="420"/>
    <n v="3"/>
    <n v="22"/>
    <x v="14"/>
    <x v="1"/>
    <x v="15"/>
    <x v="21"/>
  </r>
  <r>
    <n v="1503"/>
    <s v="30"/>
    <m/>
    <s v="Vodovod Kropa - Kamna Gorica"/>
    <s v="31182"/>
    <s v="vodarna Kropa po pripravi, pipa"/>
    <d v="2026-04-02T00:00:00"/>
    <s v="Električna prevodnost (20°C)"/>
    <s v="274"/>
    <s v="µS/cm"/>
    <s v="2500"/>
    <s v="SKLADEN"/>
    <s v="april"/>
    <s v="2026"/>
    <n v="1373"/>
    <n v="4"/>
    <n v="64"/>
    <x v="14"/>
    <x v="1"/>
    <x v="16"/>
    <x v="22"/>
  </r>
  <r>
    <n v="1503"/>
    <s v="30"/>
    <m/>
    <s v="Vodovod Kropa - Kamna Gorica"/>
    <s v="31182"/>
    <s v="vodarna Kropa po pripravi, pipa"/>
    <d v="2026-04-02T00:00:00"/>
    <s v="Klor-prosti"/>
    <s v="0,16"/>
    <s v="mg/L"/>
    <s v="/"/>
    <s v="SKLADEN"/>
    <s v="april"/>
    <s v="2026"/>
    <n v="412"/>
    <n v="5"/>
    <n v="21"/>
    <x v="14"/>
    <x v="1"/>
    <x v="13"/>
    <x v="23"/>
  </r>
  <r>
    <n v="1503"/>
    <s v="30"/>
    <m/>
    <s v="Vodovod Kropa - Kamna Gorica"/>
    <s v="31182"/>
    <s v="vodarna Kropa po pripravi, pipa"/>
    <d v="2026-04-02T00:00:00"/>
    <s v="Motnost"/>
    <s v="&lt;0.1"/>
    <s v="NTU"/>
    <s v="/"/>
    <s v="SKLADEN"/>
    <s v="april"/>
    <s v="2026"/>
    <n v="1391"/>
    <n v="6"/>
    <n v="68"/>
    <x v="14"/>
    <x v="1"/>
    <x v="17"/>
    <x v="24"/>
  </r>
  <r>
    <n v="1503"/>
    <s v="30"/>
    <m/>
    <s v="Vodovod Kropa - Kamna Gorica"/>
    <s v="31182"/>
    <s v="vodarna Kropa po pripravi, pipa"/>
    <d v="2026-04-02T00:00:00"/>
    <s v="Vonj"/>
    <s v="brez posebnosti"/>
    <m/>
    <s v="/"/>
    <s v="SKLADEN"/>
    <s v="april"/>
    <s v="2026"/>
    <n v="1416"/>
    <n v="7"/>
    <n v="74"/>
    <x v="14"/>
    <x v="1"/>
    <x v="1"/>
    <x v="1"/>
  </r>
  <r>
    <n v="1503"/>
    <s v="30"/>
    <m/>
    <s v="Vodovod Kropa - Kamna Gorica"/>
    <s v="31182"/>
    <s v="vodarna Kropa po pripravi, pipa"/>
    <d v="2026-04-02T00:00:00"/>
    <s v="Escherichia coli"/>
    <s v="0"/>
    <s v="CFU/100 mL"/>
    <s v="0"/>
    <s v="SKLADEN"/>
    <s v="april"/>
    <s v="2026"/>
    <n v="2027"/>
    <n v="8"/>
    <n v="84"/>
    <x v="14"/>
    <x v="1"/>
    <x v="2"/>
    <x v="2"/>
  </r>
  <r>
    <n v="1503"/>
    <s v="30"/>
    <m/>
    <s v="Vodovod Kropa - Kamna Gorica"/>
    <s v="31182"/>
    <s v="vodarna Kropa po pripravi, pipa"/>
    <d v="2026-04-02T00:00:00"/>
    <s v="Koliformne bakterije"/>
    <s v="0"/>
    <s v="CFU/100 mL"/>
    <s v="0"/>
    <s v="SKLADEN"/>
    <s v="april"/>
    <s v="2026"/>
    <n v="2041"/>
    <n v="9"/>
    <n v="86"/>
    <x v="14"/>
    <x v="1"/>
    <x v="3"/>
    <x v="2"/>
  </r>
  <r>
    <n v="1503"/>
    <s v="30"/>
    <m/>
    <s v="Vodovod Kropa - Kamna Gorica"/>
    <s v="31182"/>
    <s v="vodarna Kropa po pripravi, pipa"/>
    <d v="2026-04-02T00:00:00"/>
    <s v="Število kolonij pri 22 °C"/>
    <s v="0"/>
    <s v="CFU/mL"/>
    <s v="100"/>
    <s v="SKLADEN"/>
    <s v="april"/>
    <s v="2026"/>
    <n v="2067"/>
    <n v="15"/>
    <n v="89"/>
    <x v="14"/>
    <x v="1"/>
    <x v="5"/>
    <x v="3"/>
  </r>
  <r>
    <n v="1503"/>
    <s v="30"/>
    <m/>
    <s v="Vodovod Kropa - Kamna Gorica"/>
    <s v="31182"/>
    <s v="vodarna Kropa po pripravi, pipa"/>
    <d v="2026-04-02T00:00:00"/>
    <s v="Karbonatna trdota"/>
    <s v="12,8"/>
    <s v="°N"/>
    <s v="/"/>
    <s v="SKLADEN"/>
    <s v="april"/>
    <s v="2026"/>
    <n v="1382"/>
    <n v="16"/>
    <n v="66"/>
    <x v="14"/>
    <x v="1"/>
    <x v="18"/>
    <x v="25"/>
  </r>
  <r>
    <n v="1503"/>
    <s v="30"/>
    <m/>
    <s v="Vodovod Kropa - Kamna Gorica"/>
    <s v="31182"/>
    <s v="vodarna Kropa po pripravi, pipa"/>
    <d v="2026-04-02T00:00:00"/>
    <s v="Število kolonij pri 36 °C"/>
    <s v="0"/>
    <s v="CFU/mL"/>
    <s v="100"/>
    <s v="SKLADEN"/>
    <s v="april"/>
    <s v="2026"/>
    <n v="2068"/>
    <n v="16"/>
    <n v="91"/>
    <x v="14"/>
    <x v="1"/>
    <x v="6"/>
    <x v="3"/>
  </r>
  <r>
    <n v="1503"/>
    <s v="30"/>
    <m/>
    <s v="Vodovod Kropa - Kamna Gorica"/>
    <s v="31182"/>
    <s v="vodarna Kropa po pripravi, pipa"/>
    <d v="2026-04-02T00:00:00"/>
    <s v="Nekarbonatna trdota"/>
    <s v="0,3"/>
    <s v="°N"/>
    <s v="/"/>
    <s v="SKLADEN"/>
    <s v="april"/>
    <s v="2026"/>
    <n v="1392"/>
    <n v="17"/>
    <n v="69"/>
    <x v="14"/>
    <x v="1"/>
    <x v="19"/>
    <x v="26"/>
  </r>
  <r>
    <n v="1503"/>
    <s v="30"/>
    <m/>
    <s v="Vodovod Kropa - Kamna Gorica"/>
    <s v="31182"/>
    <s v="vodarna Kropa po pripravi, pipa"/>
    <d v="2026-04-02T00:00:00"/>
    <s v="Skupna trdota"/>
    <s v="13,1"/>
    <s v="°N"/>
    <s v="/"/>
    <s v="SKLADEN"/>
    <s v="april"/>
    <s v="2026"/>
    <n v="1407"/>
    <n v="18"/>
    <n v="72"/>
    <x v="14"/>
    <x v="1"/>
    <x v="20"/>
    <x v="27"/>
  </r>
  <r>
    <n v="1503"/>
    <s v="30"/>
    <m/>
    <s v="Vodovod Kropa - Kamna Gorica"/>
    <s v="31182"/>
    <s v="vodarna Kropa po pripravi, pipa"/>
    <d v="2026-04-02T00:00:00"/>
    <s v="Tribromometan (bromoform)"/>
    <s v="&lt;2"/>
    <s v="µg/L"/>
    <s v="/"/>
    <s v="SKLADEN"/>
    <s v="april"/>
    <s v="2026"/>
    <n v="381"/>
    <m/>
    <n v="20"/>
    <x v="14"/>
    <x v="1"/>
    <x v="21"/>
    <x v="28"/>
  </r>
  <r>
    <n v="1503"/>
    <s v="30"/>
    <m/>
    <s v="Vodovod Kropa - Kamna Gorica"/>
    <s v="31182"/>
    <s v="vodarna Kropa po pripravi, pipa"/>
    <d v="2026-04-02T00:00:00"/>
    <s v="Amonij"/>
    <s v="&lt;0.02"/>
    <s v="mg/L"/>
    <s v="0,5"/>
    <s v="SKLADEN"/>
    <s v="april"/>
    <s v="2026"/>
    <n v="1364"/>
    <m/>
    <n v="62"/>
    <x v="14"/>
    <x v="1"/>
    <x v="7"/>
    <x v="4"/>
  </r>
  <r>
    <n v="1503"/>
    <s v="30"/>
    <m/>
    <s v="Vodovod Kropa - Kamna Gorica"/>
    <s v="31182"/>
    <s v="vodarna Kropa po pripravi, pipa"/>
    <d v="2026-04-02T00:00:00"/>
    <s v="Barva (436 nm)"/>
    <s v="&lt;0.1"/>
    <s v="m-1"/>
    <s v="/"/>
    <s v="SKLADEN"/>
    <s v="april"/>
    <s v="2026"/>
    <n v="1367"/>
    <m/>
    <n v="63"/>
    <x v="14"/>
    <x v="1"/>
    <x v="22"/>
    <x v="29"/>
  </r>
  <r>
    <n v="1503"/>
    <s v="30"/>
    <m/>
    <s v="Vodovod Kropa - Kamna Gorica"/>
    <s v="31182"/>
    <s v="vodarna Kropa po pripravi, pipa"/>
    <d v="2026-04-02T00:00:00"/>
    <s v="Nitrat"/>
    <s v="4,8"/>
    <s v="mg/L"/>
    <s v="50"/>
    <s v="SKLADEN"/>
    <s v="april"/>
    <s v="2026"/>
    <n v="1394"/>
    <m/>
    <n v="70"/>
    <x v="14"/>
    <x v="1"/>
    <x v="8"/>
    <x v="30"/>
  </r>
  <r>
    <n v="1503"/>
    <s v="30"/>
    <m/>
    <s v="Vodovod Kropa - Kamna Gorica"/>
    <s v="31182"/>
    <s v="vodarna Kropa po pripravi, pipa"/>
    <d v="2026-04-02T00:00:00"/>
    <s v="Nitrit"/>
    <s v="-"/>
    <s v="mg/L"/>
    <s v="0,5"/>
    <s v="SKLADEN"/>
    <s v="april"/>
    <s v="2026"/>
    <n v="1397"/>
    <m/>
    <n v="71"/>
    <x v="14"/>
    <x v="1"/>
    <x v="9"/>
    <x v="31"/>
  </r>
  <r>
    <n v="1503"/>
    <s v="30"/>
    <m/>
    <s v="Vodovod Kropa - Kamna Gorica"/>
    <s v="31182"/>
    <s v="vodarna Kropa po pripravi, pipa"/>
    <d v="2026-04-02T00:00:00"/>
    <s v="Trihalometani (vsota)"/>
    <s v="&lt;2"/>
    <s v="µg/L"/>
    <s v="100"/>
    <s v="SKLADEN"/>
    <s v="april"/>
    <s v="2026"/>
    <n v="1467"/>
    <m/>
    <n v="79"/>
    <x v="14"/>
    <x v="1"/>
    <x v="23"/>
    <x v="28"/>
  </r>
  <r>
    <n v="1503"/>
    <s v="30"/>
    <m/>
    <s v="Vodovod Kropa - Kamna Gorica"/>
    <s v="31182"/>
    <s v="vodarna Kropa po pripravi, pipa"/>
    <d v="2026-04-02T00:00:00"/>
    <s v="Bromodiklorometan"/>
    <s v="&lt;2"/>
    <s v="µg/L"/>
    <s v="/"/>
    <s v="SKLADEN"/>
    <s v="april"/>
    <s v="2026"/>
    <n v="2316"/>
    <m/>
    <n v="97"/>
    <x v="14"/>
    <x v="1"/>
    <x v="24"/>
    <x v="28"/>
  </r>
  <r>
    <n v="1503"/>
    <s v="30"/>
    <m/>
    <s v="Vodovod Kropa - Kamna Gorica"/>
    <s v="31182"/>
    <s v="vodarna Kropa po pripravi, pipa"/>
    <d v="2026-04-02T00:00:00"/>
    <s v="Dibromoklorometan"/>
    <s v="&lt;2"/>
    <s v="µg/L"/>
    <s v="/"/>
    <s v="SKLADEN"/>
    <s v="april"/>
    <s v="2026"/>
    <n v="2317"/>
    <m/>
    <n v="98"/>
    <x v="14"/>
    <x v="1"/>
    <x v="25"/>
    <x v="28"/>
  </r>
  <r>
    <n v="1503"/>
    <s v="30"/>
    <m/>
    <s v="Vodovod Kropa - Kamna Gorica"/>
    <s v="31182"/>
    <s v="vodarna Kropa po pripravi, pipa"/>
    <d v="2026-04-02T00:00:00"/>
    <s v="Permanganatni indeks (oksidativnost)"/>
    <s v="0,74"/>
    <s v="mg/L"/>
    <s v="5"/>
    <s v="SKLADEN"/>
    <s v="april"/>
    <s v="2026"/>
    <n v="2440"/>
    <m/>
    <n v="100"/>
    <x v="14"/>
    <x v="1"/>
    <x v="26"/>
    <x v="32"/>
  </r>
  <r>
    <n v="1503"/>
    <s v="30"/>
    <m/>
    <s v="Vodovod Kropa - Kamna Gorica"/>
    <s v="31182"/>
    <s v="vodarna Kropa po pripravi, pipa"/>
    <d v="2026-04-02T00:00:00"/>
    <s v="Triklorometan (kloroform)"/>
    <s v="&lt;2"/>
    <s v="µg/L"/>
    <s v="/"/>
    <s v="SKLADEN"/>
    <s v="april"/>
    <s v="2026"/>
    <n v="2486"/>
    <m/>
    <n v="101"/>
    <x v="14"/>
    <x v="1"/>
    <x v="27"/>
    <x v="28"/>
  </r>
  <r>
    <n v="1503"/>
    <s v="30"/>
    <m/>
    <s v="Vodovod Kropa - Kamna Gorica"/>
    <s v="31183"/>
    <s v="Kamna Gorica, Gostilna Mlin, točilni pult, pipa"/>
    <d v="2026-04-02T00:00:00"/>
    <s v="Temperatura vode"/>
    <s v="9,8"/>
    <s v="°C"/>
    <s v="/"/>
    <s v="SKLADEN"/>
    <s v="april"/>
    <s v="2026"/>
    <n v="430"/>
    <n v="1"/>
    <n v="23"/>
    <x v="15"/>
    <x v="1"/>
    <x v="0"/>
    <x v="33"/>
  </r>
  <r>
    <n v="1503"/>
    <s v="30"/>
    <m/>
    <s v="Vodovod Kropa - Kamna Gorica"/>
    <s v="31183"/>
    <s v="Kamna Gorica, Gostilna Mlin, točilni pult, pipa"/>
    <d v="2026-04-02T00:00:00"/>
    <s v="Klor-prosti"/>
    <s v="&lt;0.05"/>
    <s v="mg/L"/>
    <s v="/"/>
    <s v="SKLADEN"/>
    <s v="april"/>
    <s v="2026"/>
    <n v="412"/>
    <n v="5"/>
    <n v="21"/>
    <x v="15"/>
    <x v="1"/>
    <x v="13"/>
    <x v="10"/>
  </r>
  <r>
    <n v="1503"/>
    <s v="30"/>
    <m/>
    <s v="Vodovod Kropa - Kamna Gorica"/>
    <s v="31183"/>
    <s v="Kamna Gorica, Gostilna Mlin, točilni pult, pipa"/>
    <d v="2026-04-02T00:00:00"/>
    <s v="Vonj"/>
    <s v="brez posebnosti"/>
    <m/>
    <s v="/"/>
    <s v="SKLADEN"/>
    <s v="april"/>
    <s v="2026"/>
    <n v="1416"/>
    <n v="7"/>
    <n v="74"/>
    <x v="15"/>
    <x v="1"/>
    <x v="1"/>
    <x v="1"/>
  </r>
  <r>
    <n v="1503"/>
    <s v="30"/>
    <m/>
    <s v="Vodovod Kropa - Kamna Gorica"/>
    <s v="31183"/>
    <s v="Kamna Gorica, Gostilna Mlin, točilni pult, pipa"/>
    <d v="2026-04-02T00:00:00"/>
    <s v="Escherichia coli"/>
    <s v="0"/>
    <s v="CFU/100 mL"/>
    <s v="0"/>
    <s v="SKLADEN"/>
    <s v="april"/>
    <s v="2026"/>
    <n v="2027"/>
    <n v="8"/>
    <n v="84"/>
    <x v="15"/>
    <x v="1"/>
    <x v="2"/>
    <x v="2"/>
  </r>
  <r>
    <n v="1503"/>
    <s v="30"/>
    <m/>
    <s v="Vodovod Kropa - Kamna Gorica"/>
    <s v="31183"/>
    <s v="Kamna Gorica, Gostilna Mlin, točilni pult, pipa"/>
    <d v="2026-04-02T00:00:00"/>
    <s v="Koliformne bakterije"/>
    <s v="0"/>
    <s v="CFU/100 mL"/>
    <s v="0"/>
    <s v="SKLADEN"/>
    <s v="april"/>
    <s v="2026"/>
    <n v="2041"/>
    <n v="9"/>
    <n v="86"/>
    <x v="15"/>
    <x v="1"/>
    <x v="3"/>
    <x v="2"/>
  </r>
  <r>
    <n v="1503"/>
    <s v="30"/>
    <m/>
    <s v="Vodovod Kropa - Kamna Gorica"/>
    <s v="31183"/>
    <s v="Kamna Gorica, Gostilna Mlin, točilni pult, pipa"/>
    <d v="2026-04-02T00:00:00"/>
    <s v="Število kolonij pri 22 °C"/>
    <s v="0"/>
    <s v="CFU/mL"/>
    <s v="100"/>
    <s v="SKLADEN"/>
    <s v="april"/>
    <s v="2026"/>
    <n v="2067"/>
    <n v="15"/>
    <n v="89"/>
    <x v="15"/>
    <x v="1"/>
    <x v="5"/>
    <x v="3"/>
  </r>
  <r>
    <n v="1503"/>
    <s v="30"/>
    <m/>
    <s v="Vodovod Kropa - Kamna Gorica"/>
    <s v="31183"/>
    <s v="Kamna Gorica, Gostilna Mlin, točilni pult, pipa"/>
    <d v="2026-04-02T00:00:00"/>
    <s v="Število kolonij pri 36 °C"/>
    <s v="0"/>
    <s v="CFU/mL"/>
    <s v="100"/>
    <s v="SKLADEN"/>
    <s v="april"/>
    <s v="2026"/>
    <n v="2068"/>
    <n v="16"/>
    <n v="91"/>
    <x v="15"/>
    <x v="1"/>
    <x v="6"/>
    <x v="3"/>
  </r>
  <r>
    <n v="1503"/>
    <s v="30"/>
    <m/>
    <s v="Vodovod Kropa - Kamna Gorica"/>
    <s v="31184"/>
    <s v="Lipnica, Osnovna šola Staneta Žagarja Lipnica, kuhinja, pipa"/>
    <d v="2026-04-02T00:00:00"/>
    <s v="Temperatura vode"/>
    <s v="9,5"/>
    <s v="°C"/>
    <s v="/"/>
    <s v="SKLADEN"/>
    <s v="april"/>
    <s v="2026"/>
    <n v="430"/>
    <n v="1"/>
    <n v="23"/>
    <x v="16"/>
    <x v="1"/>
    <x v="0"/>
    <x v="34"/>
  </r>
  <r>
    <n v="1503"/>
    <s v="30"/>
    <m/>
    <s v="Vodovod Kropa - Kamna Gorica"/>
    <s v="31184"/>
    <s v="Lipnica, Osnovna šola Staneta Žagarja Lipnica, kuhinja, pipa"/>
    <d v="2026-04-02T00:00:00"/>
    <s v="Klor-prosti"/>
    <s v="&lt;0.05"/>
    <s v="mg/L"/>
    <s v="/"/>
    <s v="SKLADEN"/>
    <s v="april"/>
    <s v="2026"/>
    <n v="412"/>
    <n v="5"/>
    <n v="21"/>
    <x v="16"/>
    <x v="1"/>
    <x v="13"/>
    <x v="10"/>
  </r>
  <r>
    <n v="1503"/>
    <s v="30"/>
    <m/>
    <s v="Vodovod Kropa - Kamna Gorica"/>
    <s v="31184"/>
    <s v="Lipnica, Osnovna šola Staneta Žagarja Lipnica, kuhinja, pipa"/>
    <d v="2026-04-02T00:00:00"/>
    <s v="Vonj"/>
    <s v="brez posebnosti"/>
    <m/>
    <s v="/"/>
    <s v="SKLADEN"/>
    <s v="april"/>
    <s v="2026"/>
    <n v="1416"/>
    <n v="7"/>
    <n v="74"/>
    <x v="16"/>
    <x v="1"/>
    <x v="1"/>
    <x v="1"/>
  </r>
  <r>
    <n v="1503"/>
    <s v="30"/>
    <m/>
    <s v="Vodovod Kropa - Kamna Gorica"/>
    <s v="31184"/>
    <s v="Lipnica, Osnovna šola Staneta Žagarja Lipnica, kuhinja, pipa"/>
    <d v="2026-04-02T00:00:00"/>
    <s v="Escherichia coli"/>
    <s v="0"/>
    <s v="CFU/100 mL"/>
    <s v="0"/>
    <s v="SKLADEN"/>
    <s v="april"/>
    <s v="2026"/>
    <n v="2027"/>
    <n v="8"/>
    <n v="84"/>
    <x v="16"/>
    <x v="1"/>
    <x v="2"/>
    <x v="2"/>
  </r>
  <r>
    <n v="1503"/>
    <s v="30"/>
    <m/>
    <s v="Vodovod Kropa - Kamna Gorica"/>
    <s v="31184"/>
    <s v="Lipnica, Osnovna šola Staneta Žagarja Lipnica, kuhinja, pipa"/>
    <d v="2026-04-02T00:00:00"/>
    <s v="Koliformne bakterije"/>
    <s v="0"/>
    <s v="CFU/100 mL"/>
    <s v="0"/>
    <s v="SKLADEN"/>
    <s v="april"/>
    <s v="2026"/>
    <n v="2041"/>
    <n v="9"/>
    <n v="86"/>
    <x v="16"/>
    <x v="1"/>
    <x v="3"/>
    <x v="2"/>
  </r>
  <r>
    <n v="1503"/>
    <s v="30"/>
    <m/>
    <s v="Vodovod Kropa - Kamna Gorica"/>
    <s v="31184"/>
    <s v="Lipnica, Osnovna šola Staneta Žagarja Lipnica, kuhinja, pipa"/>
    <d v="2026-04-02T00:00:00"/>
    <s v="Število kolonij pri 22 °C"/>
    <s v="0"/>
    <s v="CFU/mL"/>
    <s v="100"/>
    <s v="SKLADEN"/>
    <s v="april"/>
    <s v="2026"/>
    <n v="2067"/>
    <n v="15"/>
    <n v="89"/>
    <x v="16"/>
    <x v="1"/>
    <x v="5"/>
    <x v="3"/>
  </r>
  <r>
    <n v="1503"/>
    <s v="30"/>
    <m/>
    <s v="Vodovod Kropa - Kamna Gorica"/>
    <s v="31184"/>
    <s v="Lipnica, Osnovna šola Staneta Žagarja Lipnica, kuhinja, pipa"/>
    <d v="2026-04-02T00:00:00"/>
    <s v="Število kolonij pri 36 °C"/>
    <s v="0"/>
    <s v="CFU/mL"/>
    <s v="100"/>
    <s v="SKLADEN"/>
    <s v="april"/>
    <s v="2026"/>
    <n v="2068"/>
    <n v="16"/>
    <n v="91"/>
    <x v="16"/>
    <x v="1"/>
    <x v="6"/>
    <x v="3"/>
  </r>
  <r>
    <n v="1503"/>
    <s v="30"/>
    <m/>
    <s v="Vodovod Kropa - Kamna Gorica"/>
    <s v="31185"/>
    <s v="Kropa, Vrtec Kropa, kuhinja, pipa"/>
    <d v="2026-04-02T00:00:00"/>
    <s v="Temperatura vode"/>
    <s v="7,8"/>
    <s v="°C"/>
    <s v="/"/>
    <s v="SKLADEN"/>
    <s v="april"/>
    <s v="2026"/>
    <n v="430"/>
    <n v="1"/>
    <n v="23"/>
    <x v="17"/>
    <x v="1"/>
    <x v="0"/>
    <x v="35"/>
  </r>
  <r>
    <n v="1503"/>
    <s v="30"/>
    <m/>
    <s v="Vodovod Kropa - Kamna Gorica"/>
    <s v="31185"/>
    <s v="Kropa, Vrtec Kropa, kuhinja, pipa"/>
    <d v="2026-04-02T00:00:00"/>
    <s v="Klor-prosti"/>
    <s v="0,07"/>
    <s v="mg/L"/>
    <s v="/"/>
    <s v="SKLADEN"/>
    <s v="april"/>
    <s v="2026"/>
    <n v="412"/>
    <n v="5"/>
    <n v="21"/>
    <x v="17"/>
    <x v="1"/>
    <x v="13"/>
    <x v="36"/>
  </r>
  <r>
    <n v="1503"/>
    <s v="30"/>
    <m/>
    <s v="Vodovod Kropa - Kamna Gorica"/>
    <s v="31185"/>
    <s v="Kropa, Vrtec Kropa, kuhinja, pipa"/>
    <d v="2026-04-02T00:00:00"/>
    <s v="Vonj"/>
    <s v="brez posebnosti"/>
    <m/>
    <s v="/"/>
    <s v="SKLADEN"/>
    <s v="april"/>
    <s v="2026"/>
    <n v="1416"/>
    <n v="7"/>
    <n v="74"/>
    <x v="17"/>
    <x v="1"/>
    <x v="1"/>
    <x v="1"/>
  </r>
  <r>
    <n v="1503"/>
    <s v="30"/>
    <m/>
    <s v="Vodovod Kropa - Kamna Gorica"/>
    <s v="31185"/>
    <s v="Kropa, Vrtec Kropa, kuhinja, pipa"/>
    <d v="2026-04-02T00:00:00"/>
    <s v="Escherichia coli"/>
    <s v="0"/>
    <s v="CFU/100 mL"/>
    <s v="0"/>
    <s v="SKLADEN"/>
    <s v="april"/>
    <s v="2026"/>
    <n v="2027"/>
    <n v="8"/>
    <n v="84"/>
    <x v="17"/>
    <x v="1"/>
    <x v="2"/>
    <x v="2"/>
  </r>
  <r>
    <n v="1503"/>
    <s v="30"/>
    <m/>
    <s v="Vodovod Kropa - Kamna Gorica"/>
    <s v="31185"/>
    <s v="Kropa, Vrtec Kropa, kuhinja, pipa"/>
    <d v="2026-04-02T00:00:00"/>
    <s v="Koliformne bakterije"/>
    <s v="0"/>
    <s v="CFU/100 mL"/>
    <s v="0"/>
    <s v="SKLADEN"/>
    <s v="april"/>
    <s v="2026"/>
    <n v="2041"/>
    <n v="9"/>
    <n v="86"/>
    <x v="17"/>
    <x v="1"/>
    <x v="3"/>
    <x v="2"/>
  </r>
  <r>
    <n v="1503"/>
    <s v="30"/>
    <m/>
    <s v="Vodovod Kropa - Kamna Gorica"/>
    <s v="31185"/>
    <s v="Kropa, Vrtec Kropa, kuhinja, pipa"/>
    <d v="2026-04-02T00:00:00"/>
    <s v="Število kolonij pri 22 °C"/>
    <s v="0"/>
    <s v="CFU/mL"/>
    <s v="100"/>
    <s v="SKLADEN"/>
    <s v="april"/>
    <s v="2026"/>
    <n v="2067"/>
    <n v="15"/>
    <n v="89"/>
    <x v="17"/>
    <x v="1"/>
    <x v="5"/>
    <x v="3"/>
  </r>
  <r>
    <n v="1503"/>
    <s v="30"/>
    <m/>
    <s v="Vodovod Kropa - Kamna Gorica"/>
    <s v="31185"/>
    <s v="Kropa, Vrtec Kropa, kuhinja, pipa"/>
    <d v="2026-04-02T00:00:00"/>
    <s v="Število kolonij pri 36 °C"/>
    <s v="0"/>
    <s v="CFU/mL"/>
    <s v="100"/>
    <s v="SKLADEN"/>
    <s v="april"/>
    <s v="2026"/>
    <n v="2068"/>
    <n v="16"/>
    <n v="91"/>
    <x v="17"/>
    <x v="1"/>
    <x v="6"/>
    <x v="3"/>
  </r>
  <r>
    <n v="1305"/>
    <s v="40"/>
    <m/>
    <s v="Vodovod Ovsiše - Podnart"/>
    <s v="31688"/>
    <s v="vodarna črpališče Babji mlin po pripravi, pipa"/>
    <d v="2026-04-02T00:00:00"/>
    <s v="Temperatura vode"/>
    <s v="9,6"/>
    <s v="°C"/>
    <s v="/"/>
    <s v="SKLADEN"/>
    <s v="april"/>
    <s v="2026"/>
    <n v="430"/>
    <n v="1"/>
    <n v="23"/>
    <x v="18"/>
    <x v="3"/>
    <x v="0"/>
    <x v="37"/>
  </r>
  <r>
    <n v="1305"/>
    <s v="40"/>
    <m/>
    <s v="Vodovod Ovsiše - Podnart"/>
    <s v="31688"/>
    <s v="vodarna črpališče Babji mlin po pripravi, pipa"/>
    <d v="2026-04-02T00:00:00"/>
    <s v="Klor-prosti"/>
    <s v="0,08"/>
    <s v="mg/L"/>
    <s v="/"/>
    <s v="SKLADEN"/>
    <s v="april"/>
    <s v="2026"/>
    <n v="412"/>
    <n v="5"/>
    <n v="21"/>
    <x v="18"/>
    <x v="3"/>
    <x v="13"/>
    <x v="13"/>
  </r>
  <r>
    <n v="1305"/>
    <s v="40"/>
    <m/>
    <s v="Vodovod Ovsiše - Podnart"/>
    <s v="31688"/>
    <s v="vodarna črpališče Babji mlin po pripravi, pipa"/>
    <d v="2026-04-02T00:00:00"/>
    <s v="Vonj"/>
    <s v="brez posebnosti"/>
    <m/>
    <s v="/"/>
    <s v="SKLADEN"/>
    <s v="april"/>
    <s v="2026"/>
    <n v="1416"/>
    <n v="7"/>
    <n v="74"/>
    <x v="18"/>
    <x v="3"/>
    <x v="1"/>
    <x v="1"/>
  </r>
  <r>
    <n v="1305"/>
    <s v="40"/>
    <m/>
    <s v="Vodovod Ovsiše - Podnart"/>
    <s v="31688"/>
    <s v="vodarna črpališče Babji mlin po pripravi, pipa"/>
    <d v="2026-04-02T00:00:00"/>
    <s v="Escherichia coli"/>
    <s v="0"/>
    <s v="CFU/100 mL"/>
    <s v="0"/>
    <s v="SKLADEN"/>
    <s v="april"/>
    <s v="2026"/>
    <n v="2027"/>
    <n v="8"/>
    <n v="84"/>
    <x v="18"/>
    <x v="3"/>
    <x v="2"/>
    <x v="2"/>
  </r>
  <r>
    <n v="1305"/>
    <s v="40"/>
    <m/>
    <s v="Vodovod Ovsiše - Podnart"/>
    <s v="31688"/>
    <s v="vodarna črpališče Babji mlin po pripravi, pipa"/>
    <d v="2026-04-02T00:00:00"/>
    <s v="Koliformne bakterije"/>
    <s v="0"/>
    <s v="CFU/100 mL"/>
    <s v="0"/>
    <s v="SKLADEN"/>
    <s v="april"/>
    <s v="2026"/>
    <n v="2041"/>
    <n v="9"/>
    <n v="86"/>
    <x v="18"/>
    <x v="3"/>
    <x v="3"/>
    <x v="2"/>
  </r>
  <r>
    <n v="1305"/>
    <s v="40"/>
    <m/>
    <s v="Vodovod Ovsiše - Podnart"/>
    <s v="31688"/>
    <s v="vodarna črpališče Babji mlin po pripravi, pipa"/>
    <d v="2026-04-02T00:00:00"/>
    <s v="Število kolonij pri 22 °C"/>
    <s v="0"/>
    <s v="CFU/mL"/>
    <s v="100"/>
    <s v="SKLADEN"/>
    <s v="april"/>
    <s v="2026"/>
    <n v="2067"/>
    <n v="15"/>
    <n v="89"/>
    <x v="18"/>
    <x v="3"/>
    <x v="5"/>
    <x v="3"/>
  </r>
  <r>
    <n v="1305"/>
    <s v="40"/>
    <m/>
    <s v="Vodovod Ovsiše - Podnart"/>
    <s v="31688"/>
    <s v="vodarna črpališče Babji mlin po pripravi, pipa"/>
    <d v="2026-04-02T00:00:00"/>
    <s v="Število kolonij pri 36 °C"/>
    <s v="0"/>
    <s v="CFU/mL"/>
    <s v="100"/>
    <s v="SKLADEN"/>
    <s v="april"/>
    <s v="2026"/>
    <n v="2068"/>
    <n v="16"/>
    <n v="91"/>
    <x v="18"/>
    <x v="3"/>
    <x v="6"/>
    <x v="3"/>
  </r>
  <r>
    <n v="1305"/>
    <s v="40"/>
    <m/>
    <s v="Vodovod Ovsiše - Podnart"/>
    <s v="31689"/>
    <s v="vodohran in črpališče Ovsiše"/>
    <d v="2026-04-02T00:00:00"/>
    <s v="Temperatura vode"/>
    <s v="6,5"/>
    <s v="°C"/>
    <s v="/"/>
    <s v="SKLADEN"/>
    <s v="april"/>
    <s v="2026"/>
    <n v="430"/>
    <n v="1"/>
    <n v="23"/>
    <x v="19"/>
    <x v="3"/>
    <x v="0"/>
    <x v="38"/>
  </r>
  <r>
    <n v="1305"/>
    <s v="40"/>
    <m/>
    <s v="Vodovod Ovsiše - Podnart"/>
    <s v="31689"/>
    <s v="vodohran in črpališče Ovsiše"/>
    <d v="2026-04-02T00:00:00"/>
    <s v="Klor-prosti"/>
    <s v="&lt;0.05"/>
    <s v="mg/L"/>
    <s v="/"/>
    <s v="SKLADEN"/>
    <s v="april"/>
    <s v="2026"/>
    <n v="412"/>
    <n v="5"/>
    <n v="21"/>
    <x v="19"/>
    <x v="3"/>
    <x v="13"/>
    <x v="10"/>
  </r>
  <r>
    <n v="1305"/>
    <s v="40"/>
    <m/>
    <s v="Vodovod Ovsiše - Podnart"/>
    <s v="31689"/>
    <s v="vodohran in črpališče Ovsiše"/>
    <d v="2026-04-02T00:00:00"/>
    <s v="Vonj"/>
    <s v="brez posebnosti"/>
    <m/>
    <s v="/"/>
    <s v="SKLADEN"/>
    <s v="april"/>
    <s v="2026"/>
    <n v="1416"/>
    <n v="7"/>
    <n v="74"/>
    <x v="19"/>
    <x v="3"/>
    <x v="1"/>
    <x v="1"/>
  </r>
  <r>
    <n v="1305"/>
    <s v="40"/>
    <m/>
    <s v="Vodovod Ovsiše - Podnart"/>
    <s v="31689"/>
    <s v="vodohran in črpališče Ovsiše"/>
    <d v="2026-04-02T00:00:00"/>
    <s v="Escherichia coli"/>
    <s v="0"/>
    <s v="CFU/100 mL"/>
    <s v="0"/>
    <s v="SKLADEN"/>
    <s v="april"/>
    <s v="2026"/>
    <n v="2027"/>
    <n v="8"/>
    <n v="84"/>
    <x v="19"/>
    <x v="3"/>
    <x v="2"/>
    <x v="2"/>
  </r>
  <r>
    <n v="1305"/>
    <s v="40"/>
    <m/>
    <s v="Vodovod Ovsiše - Podnart"/>
    <s v="31689"/>
    <s v="vodohran in črpališče Ovsiše"/>
    <d v="2026-04-02T00:00:00"/>
    <s v="Koliformne bakterije"/>
    <s v="0"/>
    <s v="CFU/100 mL"/>
    <s v="0"/>
    <s v="SKLADEN"/>
    <s v="april"/>
    <s v="2026"/>
    <n v="2041"/>
    <n v="9"/>
    <n v="86"/>
    <x v="19"/>
    <x v="3"/>
    <x v="3"/>
    <x v="2"/>
  </r>
  <r>
    <n v="1305"/>
    <s v="40"/>
    <m/>
    <s v="Vodovod Ovsiše - Podnart"/>
    <s v="31689"/>
    <s v="vodohran in črpališče Ovsiše"/>
    <d v="2026-04-02T00:00:00"/>
    <s v="Število kolonij pri 22 °C"/>
    <s v="0"/>
    <s v="CFU/mL"/>
    <s v="100"/>
    <s v="SKLADEN"/>
    <s v="april"/>
    <s v="2026"/>
    <n v="2067"/>
    <n v="15"/>
    <n v="89"/>
    <x v="19"/>
    <x v="3"/>
    <x v="5"/>
    <x v="3"/>
  </r>
  <r>
    <n v="1305"/>
    <s v="40"/>
    <m/>
    <s v="Vodovod Ovsiše - Podnart"/>
    <s v="31689"/>
    <s v="vodohran in črpališče Ovsiše"/>
    <d v="2026-04-02T00:00:00"/>
    <s v="Število kolonij pri 36 °C"/>
    <s v="0"/>
    <s v="CFU/mL"/>
    <s v="100"/>
    <s v="SKLADEN"/>
    <s v="april"/>
    <s v="2026"/>
    <n v="2068"/>
    <n v="16"/>
    <n v="91"/>
    <x v="19"/>
    <x v="3"/>
    <x v="6"/>
    <x v="3"/>
  </r>
  <r>
    <n v="1305"/>
    <s v="40"/>
    <m/>
    <s v="Vodovod Ovsiše - Podnart"/>
    <s v="31690"/>
    <s v="Ovsiše, Osnovna šola Ovsiše, kuhinja, pipa"/>
    <d v="2026-04-02T00:00:00"/>
    <s v="Temperatura vode"/>
    <s v="10,1"/>
    <s v="°C"/>
    <s v="/"/>
    <s v="SKLADEN"/>
    <s v="april"/>
    <s v="2026"/>
    <n v="430"/>
    <n v="1"/>
    <n v="23"/>
    <x v="20"/>
    <x v="3"/>
    <x v="0"/>
    <x v="39"/>
  </r>
  <r>
    <n v="1305"/>
    <s v="40"/>
    <m/>
    <s v="Vodovod Ovsiše - Podnart"/>
    <s v="31690"/>
    <s v="Ovsiše, Osnovna šola Ovsiše, kuhinja, pipa"/>
    <d v="2026-04-02T00:00:00"/>
    <s v="Klor-prosti"/>
    <s v="&lt;0.05"/>
    <s v="mg/L"/>
    <s v="/"/>
    <s v="SKLADEN"/>
    <s v="april"/>
    <s v="2026"/>
    <n v="412"/>
    <n v="5"/>
    <n v="21"/>
    <x v="20"/>
    <x v="3"/>
    <x v="13"/>
    <x v="10"/>
  </r>
  <r>
    <n v="1305"/>
    <s v="40"/>
    <m/>
    <s v="Vodovod Ovsiše - Podnart"/>
    <s v="31690"/>
    <s v="Ovsiše, Osnovna šola Ovsiše, kuhinja, pipa"/>
    <d v="2026-04-02T00:00:00"/>
    <s v="Vonj"/>
    <s v="brez posebnosti"/>
    <m/>
    <s v="/"/>
    <s v="SKLADEN"/>
    <s v="april"/>
    <s v="2026"/>
    <n v="1416"/>
    <n v="7"/>
    <n v="74"/>
    <x v="20"/>
    <x v="3"/>
    <x v="1"/>
    <x v="1"/>
  </r>
  <r>
    <n v="1305"/>
    <s v="40"/>
    <m/>
    <s v="Vodovod Ovsiše - Podnart"/>
    <s v="31690"/>
    <s v="Ovsiše, Osnovna šola Ovsiše, kuhinja, pipa"/>
    <d v="2026-04-02T00:00:00"/>
    <s v="Escherichia coli"/>
    <s v="0"/>
    <s v="CFU/100 mL"/>
    <s v="0"/>
    <s v="SKLADEN"/>
    <s v="april"/>
    <s v="2026"/>
    <n v="2027"/>
    <n v="8"/>
    <n v="84"/>
    <x v="20"/>
    <x v="3"/>
    <x v="2"/>
    <x v="2"/>
  </r>
  <r>
    <n v="1305"/>
    <s v="40"/>
    <m/>
    <s v="Vodovod Ovsiše - Podnart"/>
    <s v="31690"/>
    <s v="Ovsiše, Osnovna šola Ovsiše, kuhinja, pipa"/>
    <d v="2026-04-02T00:00:00"/>
    <s v="Koliformne bakterije"/>
    <s v="0"/>
    <s v="CFU/100 mL"/>
    <s v="0"/>
    <s v="SKLADEN"/>
    <s v="april"/>
    <s v="2026"/>
    <n v="2041"/>
    <n v="9"/>
    <n v="86"/>
    <x v="20"/>
    <x v="3"/>
    <x v="3"/>
    <x v="2"/>
  </r>
  <r>
    <n v="1305"/>
    <s v="40"/>
    <m/>
    <s v="Vodovod Ovsiše - Podnart"/>
    <s v="31690"/>
    <s v="Ovsiše, Osnovna šola Ovsiše, kuhinja, pipa"/>
    <d v="2026-04-02T00:00:00"/>
    <s v="Število kolonij pri 22 °C"/>
    <s v="0"/>
    <s v="CFU/mL"/>
    <s v="100"/>
    <s v="SKLADEN"/>
    <s v="april"/>
    <s v="2026"/>
    <n v="2067"/>
    <n v="15"/>
    <n v="89"/>
    <x v="20"/>
    <x v="3"/>
    <x v="5"/>
    <x v="3"/>
  </r>
  <r>
    <n v="1305"/>
    <s v="40"/>
    <m/>
    <s v="Vodovod Ovsiše - Podnart"/>
    <s v="31690"/>
    <s v="Ovsiše, Osnovna šola Ovsiše, kuhinja, pipa"/>
    <d v="2026-04-02T00:00:00"/>
    <s v="Število kolonij pri 36 °C"/>
    <s v="0"/>
    <s v="CFU/mL"/>
    <s v="100"/>
    <s v="SKLADEN"/>
    <s v="april"/>
    <s v="2026"/>
    <n v="2068"/>
    <n v="16"/>
    <n v="91"/>
    <x v="20"/>
    <x v="3"/>
    <x v="6"/>
    <x v="3"/>
  </r>
  <r>
    <n v="1305"/>
    <s v="40"/>
    <m/>
    <s v="Vodovod Ovsiše - Podnart"/>
    <s v="31691"/>
    <s v="Podnart, Gostilna Joštov hram, točilni pult, pipa"/>
    <d v="2026-04-02T00:00:00"/>
    <s v="Temperatura vode"/>
    <s v="10,1"/>
    <s v="°C"/>
    <s v="/"/>
    <s v="SKLADEN"/>
    <s v="april"/>
    <s v="2026"/>
    <n v="430"/>
    <n v="1"/>
    <n v="23"/>
    <x v="21"/>
    <x v="3"/>
    <x v="0"/>
    <x v="39"/>
  </r>
  <r>
    <n v="1305"/>
    <s v="40"/>
    <m/>
    <s v="Vodovod Ovsiše - Podnart"/>
    <s v="31691"/>
    <s v="Podnart, Gostilna Joštov hram, točilni pult, pipa"/>
    <d v="2026-04-02T00:00:00"/>
    <s v="Klor-prosti"/>
    <s v="&lt;0.05"/>
    <s v="mg/L"/>
    <s v="/"/>
    <s v="SKLADEN"/>
    <s v="april"/>
    <s v="2026"/>
    <n v="412"/>
    <n v="5"/>
    <n v="21"/>
    <x v="21"/>
    <x v="3"/>
    <x v="13"/>
    <x v="10"/>
  </r>
  <r>
    <n v="1305"/>
    <s v="40"/>
    <m/>
    <s v="Vodovod Ovsiše - Podnart"/>
    <s v="31691"/>
    <s v="Podnart, Gostilna Joštov hram, točilni pult, pipa"/>
    <d v="2026-04-02T00:00:00"/>
    <s v="Vonj"/>
    <s v="brez posebnosti"/>
    <m/>
    <s v="/"/>
    <s v="SKLADEN"/>
    <s v="april"/>
    <s v="2026"/>
    <n v="1416"/>
    <n v="7"/>
    <n v="74"/>
    <x v="21"/>
    <x v="3"/>
    <x v="1"/>
    <x v="1"/>
  </r>
  <r>
    <n v="1305"/>
    <s v="40"/>
    <m/>
    <s v="Vodovod Ovsiše - Podnart"/>
    <s v="31691"/>
    <s v="Podnart, Gostilna Joštov hram, točilni pult, pipa"/>
    <d v="2026-04-02T00:00:00"/>
    <s v="Escherichia coli"/>
    <s v="0"/>
    <s v="CFU/100 mL"/>
    <s v="0"/>
    <s v="SKLADEN"/>
    <s v="april"/>
    <s v="2026"/>
    <n v="2027"/>
    <n v="8"/>
    <n v="84"/>
    <x v="21"/>
    <x v="3"/>
    <x v="2"/>
    <x v="2"/>
  </r>
  <r>
    <n v="1305"/>
    <s v="40"/>
    <m/>
    <s v="Vodovod Ovsiše - Podnart"/>
    <s v="31691"/>
    <s v="Podnart, Gostilna Joštov hram, točilni pult, pipa"/>
    <d v="2026-04-02T00:00:00"/>
    <s v="Koliformne bakterije"/>
    <s v="0"/>
    <s v="CFU/100 mL"/>
    <s v="0"/>
    <s v="SKLADEN"/>
    <s v="april"/>
    <s v="2026"/>
    <n v="2041"/>
    <n v="9"/>
    <n v="86"/>
    <x v="21"/>
    <x v="3"/>
    <x v="3"/>
    <x v="2"/>
  </r>
  <r>
    <n v="1305"/>
    <s v="40"/>
    <m/>
    <s v="Vodovod Ovsiše - Podnart"/>
    <s v="31691"/>
    <s v="Podnart, Gostilna Joštov hram, točilni pult, pipa"/>
    <d v="2026-04-02T00:00:00"/>
    <s v="Število kolonij pri 22 °C"/>
    <s v="0"/>
    <s v="CFU/mL"/>
    <s v="100"/>
    <s v="SKLADEN"/>
    <s v="april"/>
    <s v="2026"/>
    <n v="2067"/>
    <n v="15"/>
    <n v="89"/>
    <x v="21"/>
    <x v="3"/>
    <x v="5"/>
    <x v="3"/>
  </r>
  <r>
    <n v="1305"/>
    <s v="40"/>
    <m/>
    <s v="Vodovod Ovsiše - Podnart"/>
    <s v="31691"/>
    <s v="Podnart, Gostilna Joštov hram, točilni pult, pipa"/>
    <d v="2026-04-02T00:00:00"/>
    <s v="Število kolonij pri 36 °C"/>
    <s v="0"/>
    <s v="CFU/mL"/>
    <s v="100"/>
    <s v="SKLADEN"/>
    <s v="april"/>
    <s v="2026"/>
    <n v="2068"/>
    <n v="16"/>
    <n v="91"/>
    <x v="21"/>
    <x v="3"/>
    <x v="6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0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57">
        <item m="1" x="543"/>
        <item m="1" x="552"/>
        <item m="1" x="549"/>
        <item m="1" x="537"/>
        <item m="1" x="538"/>
        <item m="1" x="536"/>
        <item m="1" x="544"/>
        <item m="1" x="555"/>
        <item m="1" x="545"/>
        <item m="1" x="546"/>
        <item m="1" x="548"/>
        <item m="1" x="535"/>
        <item m="1" x="539"/>
        <item m="1" x="554"/>
        <item m="1" x="551"/>
        <item m="1" x="541"/>
        <item m="1" x="550"/>
        <item m="1" x="553"/>
        <item m="1" x="547"/>
        <item m="1" x="540"/>
        <item m="1" x="542"/>
        <item m="1" x="497"/>
        <item m="1" x="498"/>
        <item m="1" x="499"/>
        <item m="1" x="500"/>
        <item m="1" x="501"/>
        <item m="1" x="502"/>
        <item m="1" x="503"/>
        <item m="1" x="504"/>
        <item m="1" x="505"/>
        <item m="1" x="506"/>
        <item m="1" x="507"/>
        <item m="1" x="508"/>
        <item m="1" x="509"/>
        <item m="1" x="510"/>
        <item m="1" x="490"/>
        <item m="1" x="491"/>
        <item m="1" x="492"/>
        <item m="1" x="493"/>
        <item m="1" x="494"/>
        <item m="1" x="495"/>
        <item m="1" x="496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70"/>
        <item m="1" x="471"/>
        <item m="1" x="472"/>
        <item m="1" x="526"/>
        <item m="1" x="527"/>
        <item m="1" x="528"/>
        <item m="1" x="529"/>
        <item m="1" x="530"/>
        <item m="1" x="534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11"/>
        <item m="1" x="512"/>
        <item m="1" x="524"/>
        <item m="1" x="525"/>
        <item m="1" x="531"/>
        <item m="1" x="532"/>
        <item m="1" x="533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462"/>
        <item m="1" x="463"/>
        <item m="1" x="464"/>
        <item m="1" x="465"/>
        <item m="1" x="466"/>
        <item m="1" x="467"/>
        <item m="1" x="468"/>
        <item m="1" x="46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sd="0" m="1" x="136"/>
        <item sd="0" m="1" x="137"/>
        <item sd="0" m="1" x="138"/>
        <item sd="0" m="1" x="139"/>
        <item sd="0" m="1" x="140"/>
        <item sd="0" m="1" x="141"/>
        <item sd="0" m="1" x="142"/>
        <item sd="0" m="1" x="143"/>
        <item sd="0" m="1" x="144"/>
        <item sd="0" m="1" x="145"/>
        <item sd="0" m="1" x="146"/>
        <item sd="0" m="1" x="147"/>
        <item sd="0" m="1" x="148"/>
        <item sd="0" m="1" x="149"/>
        <item sd="0" m="1" x="150"/>
        <item sd="0" m="1" x="151"/>
        <item sd="0" m="1" x="15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82"/>
        <item m="1" x="83"/>
        <item m="1" x="84"/>
        <item m="1" x="85"/>
        <item m="1" x="86"/>
        <item m="1" x="87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0"/>
        <item sd="0" x="2"/>
        <item sd="0" x="1"/>
        <item sd="0" m="1" x="4"/>
        <item sd="0" x="3"/>
        <item sd="0" m="1" x="5"/>
        <item t="default"/>
      </items>
    </pivotField>
    <pivotField axis="axisRow" showAll="0">
      <items count="293">
        <item m="1" x="117"/>
        <item m="1" x="118"/>
        <item m="1" x="120"/>
        <item m="1" x="121"/>
        <item m="1" x="114"/>
        <item m="1" x="124"/>
        <item m="1" x="109"/>
        <item m="1" x="185"/>
        <item m="1" x="107"/>
        <item m="1" x="110"/>
        <item m="1" x="115"/>
        <item m="1" x="187"/>
        <item m="1" x="126"/>
        <item m="1" x="127"/>
        <item m="1" x="122"/>
        <item m="1" x="113"/>
        <item m="1" x="188"/>
        <item m="1" x="111"/>
        <item m="1" x="112"/>
        <item m="1" x="105"/>
        <item m="1" x="106"/>
        <item m="1" x="116"/>
        <item m="1" x="119"/>
        <item m="1" x="123"/>
        <item m="1" x="108"/>
        <item m="1" x="268"/>
        <item m="1" x="266"/>
        <item m="1" x="264"/>
        <item m="1" x="275"/>
        <item m="1" x="271"/>
        <item m="1" x="251"/>
        <item m="1" x="272"/>
        <item m="1" x="259"/>
        <item m="1" x="278"/>
        <item m="1" x="279"/>
        <item m="1" x="283"/>
        <item m="1" x="255"/>
        <item m="1" x="256"/>
        <item m="1" x="289"/>
        <item m="1" x="287"/>
        <item m="1" x="263"/>
        <item m="1" x="291"/>
        <item m="1" x="258"/>
        <item m="1" x="286"/>
        <item m="1" x="280"/>
        <item m="1" x="282"/>
        <item m="1" x="276"/>
        <item m="1" x="288"/>
        <item m="1" x="285"/>
        <item m="1" x="253"/>
        <item m="1" x="284"/>
        <item m="1" x="257"/>
        <item m="1" x="265"/>
        <item m="1" x="274"/>
        <item m="1" x="252"/>
        <item m="1" x="273"/>
        <item m="1" x="261"/>
        <item m="1" x="277"/>
        <item m="1" x="281"/>
        <item m="1" x="270"/>
        <item m="1" x="260"/>
        <item m="1" x="290"/>
        <item m="1" x="269"/>
        <item m="1" x="262"/>
        <item m="1" x="267"/>
        <item m="1" x="254"/>
        <item m="1" x="227"/>
        <item m="1" x="225"/>
        <item m="1" x="223"/>
        <item m="1" x="234"/>
        <item m="1" x="230"/>
        <item m="1" x="214"/>
        <item m="1" x="215"/>
        <item m="1" x="210"/>
        <item m="1" x="231"/>
        <item m="1" x="218"/>
        <item m="1" x="237"/>
        <item m="1" x="238"/>
        <item m="1" x="242"/>
        <item m="1" x="217"/>
        <item m="1" x="248"/>
        <item m="1" x="246"/>
        <item m="1" x="222"/>
        <item m="1" x="250"/>
        <item m="1" x="245"/>
        <item m="1" x="239"/>
        <item m="1" x="241"/>
        <item m="1" x="235"/>
        <item m="1" x="247"/>
        <item m="1" x="244"/>
        <item m="1" x="212"/>
        <item m="1" x="220"/>
        <item m="1" x="243"/>
        <item m="1" x="216"/>
        <item m="1" x="224"/>
        <item m="1" x="233"/>
        <item m="1" x="211"/>
        <item m="1" x="232"/>
        <item m="1" x="236"/>
        <item m="1" x="240"/>
        <item m="1" x="229"/>
        <item m="1" x="219"/>
        <item m="1" x="249"/>
        <item m="1" x="228"/>
        <item m="1" x="221"/>
        <item m="1" x="226"/>
        <item m="1" x="213"/>
        <item m="1" x="125"/>
        <item m="1" x="206"/>
        <item m="1" x="207"/>
        <item m="1" x="208"/>
        <item m="1" x="209"/>
        <item m="1" x="203"/>
        <item m="1" x="204"/>
        <item m="1" x="205"/>
        <item m="1" x="201"/>
        <item m="1" x="202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0"/>
        <item m="1" x="98"/>
        <item x="13"/>
        <item x="1"/>
        <item x="2"/>
        <item x="3"/>
        <item x="5"/>
        <item x="6"/>
        <item x="15"/>
        <item x="16"/>
        <item x="17"/>
        <item x="21"/>
        <item x="7"/>
        <item x="22"/>
        <item x="23"/>
        <item x="24"/>
        <item x="25"/>
        <item x="26"/>
        <item x="27"/>
        <item x="4"/>
        <item x="14"/>
        <item x="8"/>
        <item x="9"/>
        <item m="1" x="103"/>
        <item m="1" x="104"/>
        <item x="18"/>
        <item x="19"/>
        <item x="20"/>
        <item m="1" x="100"/>
        <item m="1" x="101"/>
        <item m="1" x="102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9"/>
        <item x="10"/>
        <item x="11"/>
        <item x="12"/>
        <item t="default"/>
      </items>
    </pivotField>
    <pivotField axis="axisRow" showAll="0">
      <items count="472">
        <item m="1" x="447"/>
        <item m="1" x="445"/>
        <item m="1" x="443"/>
        <item m="1" x="454"/>
        <item m="1" x="450"/>
        <item m="1" x="434"/>
        <item m="1" x="435"/>
        <item m="1" x="430"/>
        <item m="1" x="451"/>
        <item m="1" x="438"/>
        <item m="1" x="457"/>
        <item m="1" x="458"/>
        <item m="1" x="462"/>
        <item m="1" x="437"/>
        <item m="1" x="468"/>
        <item m="1" x="466"/>
        <item m="1" x="442"/>
        <item m="1" x="470"/>
        <item m="1" x="465"/>
        <item m="1" x="459"/>
        <item m="1" x="461"/>
        <item m="1" x="455"/>
        <item m="1" x="467"/>
        <item m="1" x="464"/>
        <item m="1" x="432"/>
        <item m="1" x="440"/>
        <item m="1" x="463"/>
        <item m="1" x="436"/>
        <item m="1" x="444"/>
        <item m="1" x="453"/>
        <item m="1" x="431"/>
        <item m="1" x="452"/>
        <item m="1" x="456"/>
        <item m="1" x="460"/>
        <item m="1" x="449"/>
        <item m="1" x="439"/>
        <item m="1" x="469"/>
        <item m="1" x="448"/>
        <item m="1" x="441"/>
        <item m="1" x="446"/>
        <item m="1" x="433"/>
        <item m="1" x="172"/>
        <item x="35"/>
        <item m="1" x="212"/>
        <item m="1" x="156"/>
        <item x="2"/>
        <item x="3"/>
        <item x="7"/>
        <item m="1" x="111"/>
        <item x="13"/>
        <item x="12"/>
        <item m="1" x="109"/>
        <item x="37"/>
        <item m="1" x="127"/>
        <item x="4"/>
        <item m="1" x="423"/>
        <item x="6"/>
        <item m="1" x="198"/>
        <item m="1" x="424"/>
        <item x="34"/>
        <item m="1" x="92"/>
        <item x="28"/>
        <item m="1" x="315"/>
        <item m="1" x="42"/>
        <item m="1" x="52"/>
        <item x="29"/>
        <item m="1" x="304"/>
        <item m="1" x="177"/>
        <item m="1" x="364"/>
        <item m="1" x="306"/>
        <item m="1" x="70"/>
        <item m="1" x="425"/>
        <item m="1" x="426"/>
        <item m="1" x="291"/>
        <item m="1" x="94"/>
        <item m="1" x="206"/>
        <item m="1" x="89"/>
        <item m="1" x="113"/>
        <item m="1" x="216"/>
        <item m="1" x="215"/>
        <item m="1" x="117"/>
        <item m="1" x="204"/>
        <item m="1" x="205"/>
        <item m="1" x="54"/>
        <item m="1" x="209"/>
        <item m="1" x="139"/>
        <item m="1" x="126"/>
        <item m="1" x="170"/>
        <item x="16"/>
        <item m="1" x="125"/>
        <item x="11"/>
        <item m="1" x="316"/>
        <item x="19"/>
        <item m="1" x="129"/>
        <item m="1" x="292"/>
        <item m="1" x="422"/>
        <item m="1" x="90"/>
        <item m="1" x="367"/>
        <item m="1" x="339"/>
        <item x="1"/>
        <item m="1" x="428"/>
        <item m="1" x="53"/>
        <item m="1" x="340"/>
        <item m="1" x="181"/>
        <item m="1" x="429"/>
        <item m="1" x="341"/>
        <item m="1" x="110"/>
        <item m="1" x="182"/>
        <item x="9"/>
        <item x="20"/>
        <item m="1" x="86"/>
        <item m="1" x="202"/>
        <item m="1" x="343"/>
        <item m="1" x="309"/>
        <item m="1" x="237"/>
        <item m="1" x="87"/>
        <item m="1" x="427"/>
        <item m="1" x="217"/>
        <item m="1" x="157"/>
        <item m="1" x="210"/>
        <item m="1" x="335"/>
        <item m="1" x="138"/>
        <item m="1" x="159"/>
        <item x="39"/>
        <item m="1" x="397"/>
        <item m="1" x="398"/>
        <item m="1" x="399"/>
        <item m="1" x="400"/>
        <item m="1" x="401"/>
        <item m="1" x="80"/>
        <item m="1" x="402"/>
        <item m="1" x="153"/>
        <item m="1" x="220"/>
        <item m="1" x="403"/>
        <item m="1" x="404"/>
        <item m="1" x="405"/>
        <item m="1" x="284"/>
        <item m="1" x="406"/>
        <item m="1" x="307"/>
        <item m="1" x="308"/>
        <item m="1" x="218"/>
        <item m="1" x="246"/>
        <item m="1" x="208"/>
        <item m="1" x="245"/>
        <item m="1" x="243"/>
        <item m="1" x="336"/>
        <item m="1" x="221"/>
        <item m="1" x="248"/>
        <item m="1" x="407"/>
        <item m="1" x="249"/>
        <item m="1" x="207"/>
        <item m="1" x="240"/>
        <item m="1" x="247"/>
        <item x="0"/>
        <item m="1" x="302"/>
        <item m="1" x="224"/>
        <item m="1" x="408"/>
        <item m="1" x="141"/>
        <item m="1" x="295"/>
        <item m="1" x="144"/>
        <item m="1" x="319"/>
        <item m="1" x="296"/>
        <item m="1" x="409"/>
        <item m="1" x="293"/>
        <item m="1" x="410"/>
        <item m="1" x="411"/>
        <item m="1" x="412"/>
        <item x="18"/>
        <item m="1" x="413"/>
        <item m="1" x="342"/>
        <item m="1" x="414"/>
        <item m="1" x="415"/>
        <item m="1" x="303"/>
        <item m="1" x="203"/>
        <item m="1" x="330"/>
        <item m="1" x="416"/>
        <item x="23"/>
        <item m="1" x="114"/>
        <item m="1" x="417"/>
        <item m="1" x="418"/>
        <item m="1" x="419"/>
        <item m="1" x="61"/>
        <item m="1" x="420"/>
        <item m="1" x="226"/>
        <item m="1" x="123"/>
        <item x="8"/>
        <item m="1" x="421"/>
        <item m="1" x="370"/>
        <item m="1" x="197"/>
        <item m="1" x="133"/>
        <item m="1" x="242"/>
        <item m="1" x="371"/>
        <item m="1" x="241"/>
        <item m="1" x="275"/>
        <item m="1" x="214"/>
        <item m="1" x="327"/>
        <item m="1" x="372"/>
        <item m="1" x="363"/>
        <item m="1" x="178"/>
        <item m="1" x="373"/>
        <item m="1" x="49"/>
        <item m="1" x="154"/>
        <item m="1" x="374"/>
        <item m="1" x="375"/>
        <item m="1" x="376"/>
        <item m="1" x="116"/>
        <item m="1" x="377"/>
        <item m="1" x="378"/>
        <item m="1" x="379"/>
        <item m="1" x="380"/>
        <item m="1" x="192"/>
        <item m="1" x="381"/>
        <item m="1" x="382"/>
        <item m="1" x="383"/>
        <item m="1" x="384"/>
        <item x="24"/>
        <item m="1" x="385"/>
        <item m="1" x="386"/>
        <item m="1" x="387"/>
        <item m="1" x="121"/>
        <item m="1" x="118"/>
        <item m="1" x="388"/>
        <item m="1" x="389"/>
        <item m="1" x="155"/>
        <item m="1" x="390"/>
        <item m="1" x="391"/>
        <item m="1" x="392"/>
        <item m="1" x="84"/>
        <item m="1" x="393"/>
        <item m="1" x="273"/>
        <item m="1" x="394"/>
        <item m="1" x="272"/>
        <item x="36"/>
        <item m="1" x="395"/>
        <item m="1" x="396"/>
        <item m="1" x="122"/>
        <item m="1" x="263"/>
        <item m="1" x="344"/>
        <item m="1" x="345"/>
        <item m="1" x="346"/>
        <item m="1" x="348"/>
        <item m="1" x="347"/>
        <item m="1" x="349"/>
        <item m="1" x="350"/>
        <item m="1" x="352"/>
        <item m="1" x="351"/>
        <item m="1" x="353"/>
        <item m="1" x="354"/>
        <item m="1" x="355"/>
        <item m="1" x="357"/>
        <item m="1" x="356"/>
        <item m="1" x="358"/>
        <item m="1" x="359"/>
        <item m="1" x="169"/>
        <item m="1" x="67"/>
        <item m="1" x="68"/>
        <item m="1" x="69"/>
        <item m="1" x="257"/>
        <item m="1" x="282"/>
        <item m="1" x="72"/>
        <item m="1" x="360"/>
        <item m="1" x="73"/>
        <item m="1" x="74"/>
        <item m="1" x="75"/>
        <item m="1" x="76"/>
        <item m="1" x="361"/>
        <item m="1" x="362"/>
        <item m="1" x="77"/>
        <item m="1" x="101"/>
        <item m="1" x="365"/>
        <item m="1" x="187"/>
        <item m="1" x="366"/>
        <item m="1" x="81"/>
        <item m="1" x="265"/>
        <item x="14"/>
        <item m="1" x="368"/>
        <item m="1" x="369"/>
        <item m="1" x="107"/>
        <item m="1" x="95"/>
        <item m="1" x="190"/>
        <item m="1" x="213"/>
        <item m="1" x="44"/>
        <item m="1" x="320"/>
        <item m="1" x="180"/>
        <item m="1" x="167"/>
        <item m="1" x="196"/>
        <item m="1" x="106"/>
        <item m="1" x="317"/>
        <item m="1" x="185"/>
        <item m="1" x="318"/>
        <item m="1" x="289"/>
        <item m="1" x="321"/>
        <item m="1" x="322"/>
        <item m="1" x="323"/>
        <item m="1" x="324"/>
        <item m="1" x="325"/>
        <item m="1" x="313"/>
        <item m="1" x="326"/>
        <item m="1" x="50"/>
        <item x="15"/>
        <item m="1" x="328"/>
        <item m="1" x="329"/>
        <item m="1" x="103"/>
        <item m="1" x="331"/>
        <item m="1" x="40"/>
        <item m="1" x="332"/>
        <item m="1" x="279"/>
        <item m="1" x="333"/>
        <item m="1" x="142"/>
        <item m="1" x="188"/>
        <item m="1" x="230"/>
        <item m="1" x="334"/>
        <item m="1" x="112"/>
        <item m="1" x="337"/>
        <item m="1" x="338"/>
        <item m="1" x="83"/>
        <item m="1" x="88"/>
        <item x="17"/>
        <item m="1" x="171"/>
        <item m="1" x="234"/>
        <item m="1" x="287"/>
        <item m="1" x="297"/>
        <item m="1" x="298"/>
        <item m="1" x="63"/>
        <item m="1" x="299"/>
        <item m="1" x="300"/>
        <item m="1" x="301"/>
        <item m="1" x="305"/>
        <item m="1" x="97"/>
        <item m="1" x="253"/>
        <item m="1" x="82"/>
        <item m="1" x="71"/>
        <item m="1" x="256"/>
        <item m="1" x="115"/>
        <item m="1" x="310"/>
        <item m="1" x="45"/>
        <item m="1" x="311"/>
        <item m="1" x="312"/>
        <item m="1" x="294"/>
        <item m="1" x="314"/>
        <item x="33"/>
        <item m="1" x="285"/>
        <item m="1" x="286"/>
        <item m="1" x="288"/>
        <item m="1" x="290"/>
        <item m="1" x="179"/>
        <item m="1" x="146"/>
        <item m="1" x="260"/>
        <item m="1" x="261"/>
        <item m="1" x="262"/>
        <item m="1" x="264"/>
        <item m="1" x="255"/>
        <item m="1" x="266"/>
        <item m="1" x="267"/>
        <item m="1" x="268"/>
        <item m="1" x="269"/>
        <item m="1" x="270"/>
        <item m="1" x="271"/>
        <item m="1" x="274"/>
        <item m="1" x="151"/>
        <item m="1" x="276"/>
        <item m="1" x="277"/>
        <item m="1" x="278"/>
        <item m="1" x="251"/>
        <item x="26"/>
        <item m="1" x="254"/>
        <item m="1" x="280"/>
        <item m="1" x="281"/>
        <item m="1" x="258"/>
        <item m="1" x="283"/>
        <item m="1" x="244"/>
        <item m="1" x="131"/>
        <item m="1" x="250"/>
        <item m="1" x="252"/>
        <item m="1" x="235"/>
        <item m="1" x="259"/>
        <item m="1" x="51"/>
        <item m="1" x="219"/>
        <item m="1" x="222"/>
        <item m="1" x="223"/>
        <item m="1" x="225"/>
        <item m="1" x="227"/>
        <item m="1" x="57"/>
        <item m="1" x="228"/>
        <item x="31"/>
        <item m="1" x="229"/>
        <item m="1" x="158"/>
        <item m="1" x="231"/>
        <item m="1" x="232"/>
        <item m="1" x="233"/>
        <item m="1" x="236"/>
        <item m="1" x="238"/>
        <item m="1" x="239"/>
        <item x="5"/>
        <item m="1" x="211"/>
        <item m="1" x="194"/>
        <item m="1" x="195"/>
        <item m="1" x="119"/>
        <item m="1" x="199"/>
        <item m="1" x="200"/>
        <item m="1" x="201"/>
        <item m="1" x="183"/>
        <item m="1" x="184"/>
        <item m="1" x="186"/>
        <item m="1" x="189"/>
        <item m="1" x="191"/>
        <item m="1" x="193"/>
        <item m="1" x="173"/>
        <item m="1" x="174"/>
        <item m="1" x="175"/>
        <item m="1" x="176"/>
        <item m="1" x="41"/>
        <item m="1" x="160"/>
        <item m="1" x="161"/>
        <item m="1" x="162"/>
        <item m="1" x="163"/>
        <item m="1" x="105"/>
        <item m="1" x="164"/>
        <item m="1" x="165"/>
        <item m="1" x="166"/>
        <item m="1" x="168"/>
        <item m="1" x="150"/>
        <item x="10"/>
        <item m="1" x="130"/>
        <item m="1" x="152"/>
        <item m="1" x="132"/>
        <item m="1" x="134"/>
        <item m="1" x="135"/>
        <item m="1" x="136"/>
        <item m="1" x="137"/>
        <item m="1" x="140"/>
        <item m="1" x="143"/>
        <item m="1" x="145"/>
        <item m="1" x="147"/>
        <item m="1" x="148"/>
        <item m="1" x="149"/>
        <item m="1" x="124"/>
        <item m="1" x="128"/>
        <item m="1" x="108"/>
        <item m="1" x="62"/>
        <item m="1" x="120"/>
        <item m="1" x="96"/>
        <item m="1" x="98"/>
        <item m="1" x="99"/>
        <item m="1" x="100"/>
        <item m="1" x="102"/>
        <item m="1" x="104"/>
        <item x="38"/>
        <item m="1" x="43"/>
        <item m="1" x="46"/>
        <item m="1" x="47"/>
        <item m="1" x="48"/>
        <item x="21"/>
        <item m="1" x="55"/>
        <item m="1" x="56"/>
        <item m="1" x="58"/>
        <item m="1" x="59"/>
        <item m="1" x="64"/>
        <item m="1" x="65"/>
        <item m="1" x="66"/>
        <item x="27"/>
        <item m="1" x="78"/>
        <item m="1" x="79"/>
        <item m="1" x="85"/>
        <item m="1" x="91"/>
        <item m="1" x="93"/>
        <item m="1" x="60"/>
        <item x="22"/>
        <item x="25"/>
        <item x="30"/>
        <item x="32"/>
        <item t="default"/>
      </items>
    </pivotField>
  </pivotFields>
  <rowFields count="4">
    <field x="18"/>
    <field x="17"/>
    <field x="19"/>
    <field x="20"/>
  </rowFields>
  <rowItems count="5">
    <i>
      <x v="37"/>
    </i>
    <i>
      <x v="38"/>
    </i>
    <i>
      <x v="39"/>
    </i>
    <i>
      <x v="41"/>
    </i>
    <i t="grand">
      <x/>
    </i>
  </rowItems>
  <colItems count="1">
    <i/>
  </colItems>
  <formats count="18">
    <format dxfId="73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72">
      <pivotArea dataOnly="0" labelOnly="1" fieldPosition="0">
        <references count="1">
          <reference field="20" count="0"/>
        </references>
      </pivotArea>
    </format>
    <format dxfId="71">
      <pivotArea dataOnly="0" labelOnly="1" fieldPosition="0">
        <references count="1">
          <reference field="17" count="0"/>
        </references>
      </pivotArea>
    </format>
    <format dxfId="70">
      <pivotArea dataOnly="0" labelOnly="1" fieldPosition="0">
        <references count="1">
          <reference field="17" count="0"/>
        </references>
      </pivotArea>
    </format>
    <format dxfId="69">
      <pivotArea dataOnly="0" labelOnly="1" fieldPosition="0">
        <references count="1">
          <reference field="19" count="0"/>
        </references>
      </pivotArea>
    </format>
    <format dxfId="68">
      <pivotArea dataOnly="0" labelOnly="1" fieldPosition="0">
        <references count="1">
          <reference field="20" count="0"/>
        </references>
      </pivotArea>
    </format>
    <format dxfId="67">
      <pivotArea dataOnly="0" labelOnly="1" fieldPosition="0">
        <references count="1">
          <reference field="17" count="0"/>
        </references>
      </pivotArea>
    </format>
    <format dxfId="66">
      <pivotArea dataOnly="0" labelOnly="1" fieldPosition="0">
        <references count="1">
          <reference field="17" count="0"/>
        </references>
      </pivotArea>
    </format>
    <format dxfId="65">
      <pivotArea dataOnly="0" labelOnly="1" fieldPosition="0">
        <references count="1">
          <reference field="18" count="0"/>
        </references>
      </pivotArea>
    </format>
    <format dxfId="64">
      <pivotArea dataOnly="0" labelOnly="1" fieldPosition="0">
        <references count="1">
          <reference field="18" count="0"/>
        </references>
      </pivotArea>
    </format>
    <format dxfId="63">
      <pivotArea dataOnly="0" labelOnly="1" fieldPosition="0">
        <references count="1">
          <reference field="18" count="0"/>
        </references>
      </pivotArea>
    </format>
    <format dxfId="62">
      <pivotArea type="all" dataOnly="0" outline="0" fieldPosition="0"/>
    </format>
    <format dxfId="61">
      <pivotArea field="18" type="button" dataOnly="0" labelOnly="1" outline="0" axis="axisRow" fieldPosition="0"/>
    </format>
    <format dxfId="60">
      <pivotArea dataOnly="0" labelOnly="1" grandRow="1" outline="0" fieldPosition="0"/>
    </format>
    <format dxfId="59">
      <pivotArea dataOnly="0" labelOnly="1" fieldPosition="0">
        <references count="1">
          <reference field="18" count="0"/>
        </references>
      </pivotArea>
    </format>
    <format dxfId="58">
      <pivotArea dataOnly="0" labelOnly="1" fieldPosition="0">
        <references count="1">
          <reference field="19" count="0"/>
        </references>
      </pivotArea>
    </format>
    <format dxfId="57">
      <pivotArea dataOnly="0" labelOnly="1" grandRow="1" outline="0" fieldPosition="0"/>
    </format>
    <format dxfId="5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B7FAF-F527-48F8-A5B8-C0A59CE150EF}" autoFormatId="16" applyNumberFormats="0" applyBorderFormats="0" applyFontFormats="0" applyPatternFormats="0" applyAlignmentFormats="0" applyWidthHeightFormats="0">
  <queryTableRefresh nextId="28" unboundColumnsRight="4">
    <queryTableFields count="21">
      <queryTableField id="1" name="Koda_podsistema" tableColumnId="1"/>
      <queryTableField id="19" name="Koda_podsistema_obmocje" tableColumnId="15"/>
      <queryTableField id="20" name="Koda_podsistema_MVR" tableColumnId="16"/>
      <queryTableField id="2" name="Obmocje" tableColumnId="2"/>
      <queryTableField id="3" name="LabSt" tableColumnId="3"/>
      <queryTableField id="4" name="MestoOdvzema" tableColumnId="4"/>
      <queryTableField id="5" name="DatumOdvzema" tableColumnId="5"/>
      <queryTableField id="6" name="Parameter" tableColumnId="6"/>
      <queryTableField id="7" name="Rezultat" tableColumnId="7"/>
      <queryTableField id="8" name="Enota" tableColumnId="8"/>
      <queryTableField id="9" name="MejnaVrednost" tableColumnId="9"/>
      <queryTableField id="10" name="Ocena" tableColumnId="10"/>
      <queryTableField id="23" name="Mesec" tableColumnId="17"/>
      <queryTableField id="24" name="Leto" tableColumnId="18"/>
      <queryTableField id="25" name="sifra_prameter" tableColumnId="19"/>
      <queryTableField id="26" name="ID_zap_KR" tableColumnId="20"/>
      <queryTableField id="27" name="ID_zap" tableColumnId="21"/>
      <queryTableField id="15" dataBound="0" tableColumnId="14"/>
      <queryTableField id="12" dataBound="0" tableColumnId="12"/>
      <queryTableField id="13" dataBound="0" tableColumnId="13"/>
      <queryTableField id="14" dataBound="0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176" tableType="queryTable" totalsRowShown="0" headerRowDxfId="55" dataDxfId="54">
  <autoFilter ref="A1:U176" xr:uid="{94DEE1E2-EEB5-4C26-B9E2-29CA4F235033}"/>
  <sortState xmlns:xlrd2="http://schemas.microsoft.com/office/spreadsheetml/2017/richdata2" ref="A2:U176">
    <sortCondition ref="E2:E176"/>
    <sortCondition ref="P2:P176"/>
    <sortCondition ref="Q2:Q176"/>
    <sortCondition ref="O2:O176"/>
  </sortState>
  <tableColumns count="21">
    <tableColumn id="1" xr3:uid="{13B6DD4C-1DFB-4189-9716-928FB5D43DC6}" uniqueName="1" name="Koda_podsistema" queryTableFieldId="1" dataDxfId="53"/>
    <tableColumn id="15" xr3:uid="{77E7551D-6207-4B47-BF00-DEF0BE8F0131}" uniqueName="15" name="Koda_podsistema_obmocje" queryTableFieldId="19" dataDxfId="52"/>
    <tableColumn id="16" xr3:uid="{EEC02271-0B73-4305-BF98-28545288D6EC}" uniqueName="16" name="Koda_podsistema_MVR" queryTableFieldId="20" dataDxfId="51"/>
    <tableColumn id="2" xr3:uid="{EBF96D3C-CE00-433D-8E33-E7546CC51F9A}" uniqueName="2" name="Obmocje" queryTableFieldId="2" dataDxfId="50"/>
    <tableColumn id="3" xr3:uid="{7303184A-2B8A-41F9-879E-291C27125A80}" uniqueName="3" name="LabSt" queryTableFieldId="3" dataDxfId="49"/>
    <tableColumn id="4" xr3:uid="{E26C67CD-2A3E-4BA5-BDD1-D0D511F73C47}" uniqueName="4" name="MestoOdvzema" queryTableFieldId="4" dataDxfId="48"/>
    <tableColumn id="5" xr3:uid="{5470D71A-BF4D-4150-9996-EBF93A1977BD}" uniqueName="5" name="DatumOdvzema" queryTableFieldId="5" dataDxfId="47"/>
    <tableColumn id="6" xr3:uid="{F67A44FC-F762-4E13-9E0B-83C0B92D9FAD}" uniqueName="6" name="Parameter" queryTableFieldId="6" dataDxfId="46"/>
    <tableColumn id="7" xr3:uid="{D24E2377-AEC9-45E8-93B8-33CA089CFEC8}" uniqueName="7" name="Rezultat" queryTableFieldId="7" dataDxfId="45"/>
    <tableColumn id="8" xr3:uid="{9ACB7FF2-96DF-421F-BD48-921CBFD69189}" uniqueName="8" name="Enota" queryTableFieldId="8" dataDxfId="44"/>
    <tableColumn id="9" xr3:uid="{805691BC-EA51-4A84-B80E-E5954E86AEED}" uniqueName="9" name="MejnaVrednost" queryTableFieldId="9" dataDxfId="43"/>
    <tableColumn id="10" xr3:uid="{40DBD0AA-D0E8-4222-BF86-671DE04CC89C}" uniqueName="10" name="Ocena" queryTableFieldId="10" dataDxfId="42"/>
    <tableColumn id="17" xr3:uid="{357F17A9-56E6-48D0-A13D-A024ED7DC106}" uniqueName="17" name="Mesec" queryTableFieldId="23" dataDxfId="41"/>
    <tableColumn id="18" xr3:uid="{E17AEF36-9B60-437A-ACF9-27F3C1DE9792}" uniqueName="18" name="Leto" queryTableFieldId="24" dataDxfId="40"/>
    <tableColumn id="19" xr3:uid="{F4B10059-FAC3-4301-AD2F-FE42DA20417E}" uniqueName="19" name="sifra_prameter" queryTableFieldId="25"/>
    <tableColumn id="20" xr3:uid="{A01AA774-B0E3-492D-BEB2-D83062C87D51}" uniqueName="20" name="ID_zap_KR" queryTableFieldId="26"/>
    <tableColumn id="21" xr3:uid="{C3810AD9-658C-4BC9-8965-05BBC091BB0B}" uniqueName="21" name="ID_zap" queryTableFieldId="27"/>
    <tableColumn id="14" xr3:uid="{3EB67159-461F-4358-9BD3-9D34588AEEAD}" uniqueName="14" name="Opomba_01" queryTableFieldId="15" dataDxfId="39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uniqueName="12" name="Opomba_02" queryTableFieldId="12" dataDxfId="38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uniqueName="13" name="Opomba_03" queryTableFieldId="13" dataDxfId="37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uniqueName="11" name="Opomba_04" queryTableFieldId="14" dataDxfId="36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6" sqref="A6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43</v>
      </c>
    </row>
    <row r="3" spans="1:1" ht="18.75" x14ac:dyDescent="0.3">
      <c r="A3" s="5" t="str">
        <f>CONCATENATE(Analiza_PV_MBR_OBJAVA!$M$2,"  ",Analiza_PV_MBR_OBJAVA!N2)</f>
        <v>april  2026</v>
      </c>
    </row>
    <row r="5" spans="1:1" hidden="1" x14ac:dyDescent="0.25">
      <c r="A5" s="8" t="s">
        <v>27</v>
      </c>
    </row>
    <row r="6" spans="1:1" ht="18.75" x14ac:dyDescent="0.3">
      <c r="A6" s="6" t="s">
        <v>77</v>
      </c>
    </row>
    <row r="7" spans="1:1" ht="18.75" x14ac:dyDescent="0.3">
      <c r="A7" s="6" t="s">
        <v>40</v>
      </c>
    </row>
    <row r="8" spans="1:1" ht="18.75" x14ac:dyDescent="0.3">
      <c r="A8" s="6" t="s">
        <v>39</v>
      </c>
    </row>
    <row r="9" spans="1:1" s="7" customFormat="1" ht="18.75" x14ac:dyDescent="0.3">
      <c r="A9" s="6" t="s">
        <v>78</v>
      </c>
    </row>
    <row r="10" spans="1:1" x14ac:dyDescent="0.25">
      <c r="A10" s="9" t="s">
        <v>28</v>
      </c>
    </row>
    <row r="26" spans="1:1" s="7" customFormat="1" x14ac:dyDescent="0.25">
      <c r="A26"/>
    </row>
    <row r="28" spans="1:1" ht="15.75" x14ac:dyDescent="0.25"/>
    <row r="43" spans="1:1" s="7" customFormat="1" ht="15.75" x14ac:dyDescent="0.25">
      <c r="A43"/>
    </row>
    <row r="58" spans="1:1" ht="15.75" x14ac:dyDescent="0.25"/>
    <row r="61" spans="1:1" s="7" customFormat="1" x14ac:dyDescent="0.25">
      <c r="A61"/>
    </row>
    <row r="73" spans="1:1" ht="18.75" x14ac:dyDescent="0.3"/>
    <row r="74" spans="1:1" ht="18.75" x14ac:dyDescent="0.3"/>
    <row r="75" spans="1:1" ht="18.75" x14ac:dyDescent="0.3"/>
    <row r="78" spans="1:1" s="7" customFormat="1" x14ac:dyDescent="0.25">
      <c r="A78"/>
    </row>
    <row r="396" hidden="1" x14ac:dyDescent="0.25"/>
  </sheetData>
  <sheetProtection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120" activePane="bottomLeft" state="frozen"/>
      <selection pane="bottomLeft" activeCell="A2" sqref="A2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56.85546875" style="1" bestFit="1" customWidth="1"/>
    <col min="7" max="7" width="17.5703125" style="2" bestFit="1" customWidth="1"/>
    <col min="8" max="8" width="35.2851562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9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7.140625" style="1" bestFit="1" customWidth="1"/>
    <col min="21" max="21" width="51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35</v>
      </c>
      <c r="C1" t="s">
        <v>36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29</v>
      </c>
      <c r="M1" t="s">
        <v>41</v>
      </c>
      <c r="N1" t="s">
        <v>42</v>
      </c>
      <c r="O1" t="s">
        <v>44</v>
      </c>
      <c r="P1" t="s">
        <v>45</v>
      </c>
      <c r="Q1" t="s">
        <v>46</v>
      </c>
      <c r="R1" s="1" t="s">
        <v>31</v>
      </c>
      <c r="S1" s="1" t="s">
        <v>32</v>
      </c>
      <c r="T1" s="1" t="s">
        <v>33</v>
      </c>
      <c r="U1" s="1" t="s">
        <v>34</v>
      </c>
    </row>
    <row r="2" spans="1:21" ht="30" x14ac:dyDescent="0.25">
      <c r="A2" s="1">
        <v>1502</v>
      </c>
      <c r="B2" t="s">
        <v>38</v>
      </c>
      <c r="C2" t="s">
        <v>12</v>
      </c>
      <c r="D2" s="1" t="s">
        <v>59</v>
      </c>
      <c r="E2" s="1" t="s">
        <v>132</v>
      </c>
      <c r="F2" s="1" t="s">
        <v>133</v>
      </c>
      <c r="G2" s="3">
        <v>46113</v>
      </c>
      <c r="H2" s="1" t="s">
        <v>17</v>
      </c>
      <c r="I2" s="2" t="s">
        <v>135</v>
      </c>
      <c r="J2" s="1" t="s">
        <v>18</v>
      </c>
      <c r="K2" s="1" t="s">
        <v>16</v>
      </c>
      <c r="L2" s="1" t="s">
        <v>30</v>
      </c>
      <c r="M2" t="s">
        <v>119</v>
      </c>
      <c r="N2" t="s">
        <v>53</v>
      </c>
      <c r="O2">
        <v>430</v>
      </c>
      <c r="P2">
        <v>1</v>
      </c>
      <c r="Q2">
        <v>23</v>
      </c>
      <c r="R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" t="str">
        <f>CONCATENATE("Vrednost:"," ",Analiza_PV_MBR_OBJAVA[[#This Row],[Rezultat]]," ",Analiza_PV_MBR_OBJAVA[[#This Row],[Enota]],"     Rezultat: "," *** ",Analiza_PV_MBR_OBJAVA[[#This Row],[Ocena]]," *** ")</f>
        <v xml:space="preserve">Vrednost: 10,7 °C     Rezultat:  *** SKLADEN *** </v>
      </c>
    </row>
    <row r="3" spans="1:21" ht="30" x14ac:dyDescent="0.25">
      <c r="A3" s="1">
        <v>1502</v>
      </c>
      <c r="B3" t="s">
        <v>38</v>
      </c>
      <c r="C3" t="s">
        <v>12</v>
      </c>
      <c r="D3" s="1" t="s">
        <v>59</v>
      </c>
      <c r="E3" s="1" t="s">
        <v>132</v>
      </c>
      <c r="F3" s="1" t="s">
        <v>133</v>
      </c>
      <c r="G3" s="3">
        <v>46113</v>
      </c>
      <c r="H3" s="1" t="s">
        <v>19</v>
      </c>
      <c r="I3" s="2" t="s">
        <v>47</v>
      </c>
      <c r="K3" s="1" t="s">
        <v>16</v>
      </c>
      <c r="L3" s="1" t="s">
        <v>30</v>
      </c>
      <c r="M3" t="s">
        <v>119</v>
      </c>
      <c r="N3" t="s">
        <v>53</v>
      </c>
      <c r="O3">
        <v>1416</v>
      </c>
      <c r="P3">
        <v>7</v>
      </c>
      <c r="Q3">
        <v>74</v>
      </c>
      <c r="R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" spans="1:21" ht="30" x14ac:dyDescent="0.25">
      <c r="A4" s="1">
        <v>1502</v>
      </c>
      <c r="B4" t="s">
        <v>38</v>
      </c>
      <c r="C4" t="s">
        <v>12</v>
      </c>
      <c r="D4" s="1" t="s">
        <v>59</v>
      </c>
      <c r="E4" s="1" t="s">
        <v>132</v>
      </c>
      <c r="F4" s="1" t="s">
        <v>133</v>
      </c>
      <c r="G4" s="3">
        <v>46113</v>
      </c>
      <c r="H4" s="1" t="s">
        <v>22</v>
      </c>
      <c r="I4" s="2" t="s">
        <v>20</v>
      </c>
      <c r="J4" s="1" t="s">
        <v>21</v>
      </c>
      <c r="K4" s="1" t="s">
        <v>20</v>
      </c>
      <c r="L4" s="1" t="s">
        <v>30</v>
      </c>
      <c r="M4" t="s">
        <v>119</v>
      </c>
      <c r="N4" t="s">
        <v>53</v>
      </c>
      <c r="O4">
        <v>2027</v>
      </c>
      <c r="P4">
        <v>8</v>
      </c>
      <c r="Q4">
        <v>84</v>
      </c>
      <c r="R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" spans="1:21" ht="30" x14ac:dyDescent="0.25">
      <c r="A5" s="1">
        <v>1502</v>
      </c>
      <c r="B5" t="s">
        <v>38</v>
      </c>
      <c r="C5" t="s">
        <v>12</v>
      </c>
      <c r="D5" s="1" t="s">
        <v>59</v>
      </c>
      <c r="E5" s="1" t="s">
        <v>132</v>
      </c>
      <c r="F5" s="1" t="s">
        <v>133</v>
      </c>
      <c r="G5" s="3">
        <v>46113</v>
      </c>
      <c r="H5" s="1" t="s">
        <v>23</v>
      </c>
      <c r="I5" s="2" t="s">
        <v>20</v>
      </c>
      <c r="J5" s="1" t="s">
        <v>21</v>
      </c>
      <c r="K5" s="1" t="s">
        <v>20</v>
      </c>
      <c r="L5" s="1" t="s">
        <v>30</v>
      </c>
      <c r="M5" t="s">
        <v>119</v>
      </c>
      <c r="N5" t="s">
        <v>53</v>
      </c>
      <c r="O5">
        <v>2041</v>
      </c>
      <c r="P5">
        <v>9</v>
      </c>
      <c r="Q5">
        <v>86</v>
      </c>
      <c r="R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30" x14ac:dyDescent="0.25">
      <c r="A6" s="1">
        <v>1502</v>
      </c>
      <c r="B6" t="s">
        <v>38</v>
      </c>
      <c r="C6" t="s">
        <v>12</v>
      </c>
      <c r="D6" s="1" t="s">
        <v>59</v>
      </c>
      <c r="E6" s="1" t="s">
        <v>132</v>
      </c>
      <c r="F6" s="1" t="s">
        <v>133</v>
      </c>
      <c r="G6" s="3">
        <v>46113</v>
      </c>
      <c r="H6" s="1" t="s">
        <v>69</v>
      </c>
      <c r="I6" s="2" t="s">
        <v>20</v>
      </c>
      <c r="J6" s="1" t="s">
        <v>21</v>
      </c>
      <c r="K6" s="1" t="s">
        <v>20</v>
      </c>
      <c r="L6" s="1" t="s">
        <v>30</v>
      </c>
      <c r="M6" t="s">
        <v>119</v>
      </c>
      <c r="N6" t="s">
        <v>53</v>
      </c>
      <c r="O6">
        <v>2025</v>
      </c>
      <c r="P6">
        <v>10</v>
      </c>
      <c r="Q6">
        <v>82</v>
      </c>
      <c r="R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30" x14ac:dyDescent="0.25">
      <c r="A7" s="1">
        <v>1502</v>
      </c>
      <c r="B7" t="s">
        <v>38</v>
      </c>
      <c r="C7" t="s">
        <v>12</v>
      </c>
      <c r="D7" s="1" t="s">
        <v>59</v>
      </c>
      <c r="E7" s="1" t="s">
        <v>132</v>
      </c>
      <c r="F7" s="1" t="s">
        <v>133</v>
      </c>
      <c r="G7" s="3">
        <v>46113</v>
      </c>
      <c r="H7" s="1" t="s">
        <v>24</v>
      </c>
      <c r="I7" s="2" t="s">
        <v>20</v>
      </c>
      <c r="J7" s="1" t="s">
        <v>11</v>
      </c>
      <c r="K7" s="1" t="s">
        <v>12</v>
      </c>
      <c r="L7" s="1" t="s">
        <v>30</v>
      </c>
      <c r="M7" t="s">
        <v>119</v>
      </c>
      <c r="N7" t="s">
        <v>53</v>
      </c>
      <c r="O7">
        <v>2067</v>
      </c>
      <c r="P7">
        <v>15</v>
      </c>
      <c r="Q7">
        <v>89</v>
      </c>
      <c r="R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" spans="1:21" ht="30" x14ac:dyDescent="0.25">
      <c r="A8" s="1">
        <v>1502</v>
      </c>
      <c r="B8" t="s">
        <v>38</v>
      </c>
      <c r="C8" t="s">
        <v>12</v>
      </c>
      <c r="D8" s="1" t="s">
        <v>59</v>
      </c>
      <c r="E8" s="1" t="s">
        <v>132</v>
      </c>
      <c r="F8" s="1" t="s">
        <v>133</v>
      </c>
      <c r="G8" s="3">
        <v>46113</v>
      </c>
      <c r="H8" s="1" t="s">
        <v>10</v>
      </c>
      <c r="I8" s="2" t="s">
        <v>20</v>
      </c>
      <c r="J8" s="1" t="s">
        <v>11</v>
      </c>
      <c r="K8" s="1" t="s">
        <v>12</v>
      </c>
      <c r="L8" s="1" t="s">
        <v>30</v>
      </c>
      <c r="M8" t="s">
        <v>119</v>
      </c>
      <c r="N8" t="s">
        <v>53</v>
      </c>
      <c r="O8">
        <v>2068</v>
      </c>
      <c r="P8">
        <v>16</v>
      </c>
      <c r="Q8">
        <v>91</v>
      </c>
      <c r="R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30" x14ac:dyDescent="0.25">
      <c r="A9" s="1">
        <v>1502</v>
      </c>
      <c r="B9" t="s">
        <v>38</v>
      </c>
      <c r="C9" t="s">
        <v>12</v>
      </c>
      <c r="D9" s="1" t="s">
        <v>59</v>
      </c>
      <c r="E9" s="1" t="s">
        <v>132</v>
      </c>
      <c r="F9" s="1" t="s">
        <v>133</v>
      </c>
      <c r="G9" s="3">
        <v>46113</v>
      </c>
      <c r="H9" s="1" t="s">
        <v>62</v>
      </c>
      <c r="I9" s="2" t="s">
        <v>63</v>
      </c>
      <c r="J9" s="1" t="s">
        <v>15</v>
      </c>
      <c r="K9" s="1" t="s">
        <v>64</v>
      </c>
      <c r="L9" s="1" t="s">
        <v>30</v>
      </c>
      <c r="M9" t="s">
        <v>119</v>
      </c>
      <c r="N9" t="s">
        <v>53</v>
      </c>
      <c r="O9">
        <v>1364</v>
      </c>
      <c r="P9"/>
      <c r="Q9">
        <v>62</v>
      </c>
      <c r="R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0" spans="1:21" ht="30" x14ac:dyDescent="0.25">
      <c r="A10" s="1">
        <v>1502</v>
      </c>
      <c r="B10" t="s">
        <v>38</v>
      </c>
      <c r="C10" t="s">
        <v>12</v>
      </c>
      <c r="D10" s="1" t="s">
        <v>59</v>
      </c>
      <c r="E10" s="1" t="s">
        <v>132</v>
      </c>
      <c r="F10" s="1" t="s">
        <v>133</v>
      </c>
      <c r="G10" s="3">
        <v>46113</v>
      </c>
      <c r="H10" s="1" t="s">
        <v>65</v>
      </c>
      <c r="I10" s="2" t="s">
        <v>134</v>
      </c>
      <c r="J10" s="1" t="s">
        <v>15</v>
      </c>
      <c r="K10" s="1" t="s">
        <v>66</v>
      </c>
      <c r="L10" s="1" t="s">
        <v>30</v>
      </c>
      <c r="M10" t="s">
        <v>119</v>
      </c>
      <c r="N10" t="s">
        <v>53</v>
      </c>
      <c r="O10">
        <v>1394</v>
      </c>
      <c r="P10"/>
      <c r="Q10">
        <v>70</v>
      </c>
      <c r="R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1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0" s="1" t="str">
        <f>CONCATENATE("Vrednost:"," ",Analiza_PV_MBR_OBJAVA[[#This Row],[Rezultat]]," ",Analiza_PV_MBR_OBJAVA[[#This Row],[Enota]],"     Rezultat: "," *** ",Analiza_PV_MBR_OBJAVA[[#This Row],[Ocena]]," *** ")</f>
        <v xml:space="preserve">Vrednost: 11 mg/L     Rezultat:  *** SKLADEN *** </v>
      </c>
    </row>
    <row r="11" spans="1:21" ht="30" x14ac:dyDescent="0.25">
      <c r="A11" s="1">
        <v>1502</v>
      </c>
      <c r="B11" t="s">
        <v>38</v>
      </c>
      <c r="C11" t="s">
        <v>12</v>
      </c>
      <c r="D11" s="1" t="s">
        <v>59</v>
      </c>
      <c r="E11" s="1" t="s">
        <v>132</v>
      </c>
      <c r="F11" s="1" t="s">
        <v>133</v>
      </c>
      <c r="G11" s="3">
        <v>46113</v>
      </c>
      <c r="H11" s="1" t="s">
        <v>67</v>
      </c>
      <c r="I11" s="2" t="s">
        <v>68</v>
      </c>
      <c r="J11" s="1" t="s">
        <v>15</v>
      </c>
      <c r="K11" s="1" t="s">
        <v>64</v>
      </c>
      <c r="L11" s="1" t="s">
        <v>30</v>
      </c>
      <c r="M11" t="s">
        <v>119</v>
      </c>
      <c r="N11" t="s">
        <v>53</v>
      </c>
      <c r="O11">
        <v>1397</v>
      </c>
      <c r="P11"/>
      <c r="Q11">
        <v>71</v>
      </c>
      <c r="R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30661*** Odzemno mesto: zajetje Hipodrom Lesce pred pripravo, rezervni vodni vir, pipa</v>
      </c>
      <c r="S1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12" spans="1:21" ht="30" x14ac:dyDescent="0.25">
      <c r="A12" s="1">
        <v>1503</v>
      </c>
      <c r="B12" t="s">
        <v>37</v>
      </c>
      <c r="C12"/>
      <c r="D12" s="1" t="s">
        <v>26</v>
      </c>
      <c r="E12" s="1" t="s">
        <v>117</v>
      </c>
      <c r="F12" s="1" t="s">
        <v>118</v>
      </c>
      <c r="G12" s="3">
        <v>46113</v>
      </c>
      <c r="H12" s="1" t="s">
        <v>17</v>
      </c>
      <c r="I12" s="2" t="s">
        <v>106</v>
      </c>
      <c r="J12" s="1" t="s">
        <v>18</v>
      </c>
      <c r="K12" s="1" t="s">
        <v>16</v>
      </c>
      <c r="L12" s="1" t="s">
        <v>30</v>
      </c>
      <c r="M12" t="s">
        <v>119</v>
      </c>
      <c r="N12" t="s">
        <v>53</v>
      </c>
      <c r="O12">
        <v>430</v>
      </c>
      <c r="P12">
        <v>1</v>
      </c>
      <c r="Q12">
        <v>23</v>
      </c>
      <c r="R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30662*** Odzemno mesto: zajetje Špik pred pripravo, rezervni vodni vir</v>
      </c>
      <c r="S1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2" s="1" t="str">
        <f>CONCATENATE("Vrednost:"," ",Analiza_PV_MBR_OBJAVA[[#This Row],[Rezultat]]," ",Analiza_PV_MBR_OBJAVA[[#This Row],[Enota]],"     Rezultat: "," *** ",Analiza_PV_MBR_OBJAVA[[#This Row],[Ocena]]," *** ")</f>
        <v xml:space="preserve">Vrednost: 7,5 °C     Rezultat:  *** SKLADEN *** </v>
      </c>
    </row>
    <row r="13" spans="1:21" ht="30" x14ac:dyDescent="0.25">
      <c r="A13" s="1">
        <v>1503</v>
      </c>
      <c r="B13" t="s">
        <v>37</v>
      </c>
      <c r="C13"/>
      <c r="D13" s="1" t="s">
        <v>26</v>
      </c>
      <c r="E13" s="1" t="s">
        <v>117</v>
      </c>
      <c r="F13" s="1" t="s">
        <v>118</v>
      </c>
      <c r="G13" s="3">
        <v>46113</v>
      </c>
      <c r="H13" s="1" t="s">
        <v>19</v>
      </c>
      <c r="I13" s="2" t="s">
        <v>47</v>
      </c>
      <c r="K13" s="1" t="s">
        <v>16</v>
      </c>
      <c r="L13" s="1" t="s">
        <v>30</v>
      </c>
      <c r="M13" t="s">
        <v>119</v>
      </c>
      <c r="N13" t="s">
        <v>53</v>
      </c>
      <c r="O13">
        <v>1416</v>
      </c>
      <c r="P13">
        <v>7</v>
      </c>
      <c r="Q13">
        <v>74</v>
      </c>
      <c r="R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30662*** Odzemno mesto: zajetje Špik pred pripravo, rezervni vodni vir</v>
      </c>
      <c r="S1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4" spans="1:21" ht="30" x14ac:dyDescent="0.25">
      <c r="A14" s="1">
        <v>1503</v>
      </c>
      <c r="B14" t="s">
        <v>37</v>
      </c>
      <c r="C14"/>
      <c r="D14" s="1" t="s">
        <v>26</v>
      </c>
      <c r="E14" s="1" t="s">
        <v>117</v>
      </c>
      <c r="F14" s="1" t="s">
        <v>118</v>
      </c>
      <c r="G14" s="3">
        <v>46113</v>
      </c>
      <c r="H14" s="1" t="s">
        <v>51</v>
      </c>
      <c r="I14" s="2" t="s">
        <v>20</v>
      </c>
      <c r="J14" s="1" t="s">
        <v>49</v>
      </c>
      <c r="K14" s="1" t="s">
        <v>16</v>
      </c>
      <c r="L14" s="1" t="s">
        <v>30</v>
      </c>
      <c r="M14" t="s">
        <v>119</v>
      </c>
      <c r="N14" t="s">
        <v>53</v>
      </c>
      <c r="O14">
        <v>2026</v>
      </c>
      <c r="P14">
        <v>11</v>
      </c>
      <c r="Q14">
        <v>83</v>
      </c>
      <c r="R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30662*** Odzemno mesto: zajetje Špik pred pripravo, rezervni vodni vir</v>
      </c>
      <c r="S1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14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5" spans="1:21" ht="30" x14ac:dyDescent="0.25">
      <c r="A15" s="1">
        <v>1503</v>
      </c>
      <c r="B15" t="s">
        <v>37</v>
      </c>
      <c r="C15"/>
      <c r="D15" s="1" t="s">
        <v>26</v>
      </c>
      <c r="E15" s="1" t="s">
        <v>117</v>
      </c>
      <c r="F15" s="1" t="s">
        <v>118</v>
      </c>
      <c r="G15" s="3">
        <v>46113</v>
      </c>
      <c r="H15" s="1" t="s">
        <v>24</v>
      </c>
      <c r="I15" s="2" t="s">
        <v>20</v>
      </c>
      <c r="J15" s="1" t="s">
        <v>11</v>
      </c>
      <c r="K15" s="1" t="s">
        <v>12</v>
      </c>
      <c r="L15" s="1" t="s">
        <v>30</v>
      </c>
      <c r="M15" t="s">
        <v>119</v>
      </c>
      <c r="N15" t="s">
        <v>53</v>
      </c>
      <c r="O15">
        <v>2067</v>
      </c>
      <c r="P15">
        <v>15</v>
      </c>
      <c r="Q15">
        <v>89</v>
      </c>
      <c r="R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30662*** Odzemno mesto: zajetje Špik pred pripravo, rezervni vodni vir</v>
      </c>
      <c r="S1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" spans="1:21" ht="30" x14ac:dyDescent="0.25">
      <c r="A16" s="1">
        <v>1503</v>
      </c>
      <c r="B16" t="s">
        <v>37</v>
      </c>
      <c r="C16"/>
      <c r="D16" s="1" t="s">
        <v>26</v>
      </c>
      <c r="E16" s="1" t="s">
        <v>117</v>
      </c>
      <c r="F16" s="1" t="s">
        <v>118</v>
      </c>
      <c r="G16" s="3">
        <v>46113</v>
      </c>
      <c r="H16" s="1" t="s">
        <v>10</v>
      </c>
      <c r="I16" s="2" t="s">
        <v>20</v>
      </c>
      <c r="J16" s="1" t="s">
        <v>11</v>
      </c>
      <c r="K16" s="1" t="s">
        <v>12</v>
      </c>
      <c r="L16" s="1" t="s">
        <v>30</v>
      </c>
      <c r="M16" t="s">
        <v>119</v>
      </c>
      <c r="N16" t="s">
        <v>53</v>
      </c>
      <c r="O16">
        <v>2068</v>
      </c>
      <c r="P16">
        <v>16</v>
      </c>
      <c r="Q16">
        <v>91</v>
      </c>
      <c r="R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30662*** Odzemno mesto: zajetje Špik pred pripravo, rezervni vodni vir</v>
      </c>
      <c r="S1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" spans="1:21" ht="30" x14ac:dyDescent="0.25">
      <c r="A17" s="1">
        <v>1503</v>
      </c>
      <c r="B17" t="s">
        <v>37</v>
      </c>
      <c r="C17"/>
      <c r="D17" s="1" t="s">
        <v>26</v>
      </c>
      <c r="E17" s="1" t="s">
        <v>117</v>
      </c>
      <c r="F17" s="1" t="s">
        <v>118</v>
      </c>
      <c r="G17" s="3">
        <v>46113</v>
      </c>
      <c r="H17" s="1" t="s">
        <v>48</v>
      </c>
      <c r="I17" s="2" t="s">
        <v>20</v>
      </c>
      <c r="J17" s="1" t="s">
        <v>49</v>
      </c>
      <c r="K17" s="1" t="s">
        <v>16</v>
      </c>
      <c r="L17" s="1" t="s">
        <v>30</v>
      </c>
      <c r="M17" t="s">
        <v>119</v>
      </c>
      <c r="N17" t="s">
        <v>53</v>
      </c>
      <c r="O17">
        <v>2032</v>
      </c>
      <c r="P17"/>
      <c r="Q17">
        <v>85</v>
      </c>
      <c r="R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30662*** Odzemno mesto: zajetje Špik pred pripravo, rezervni vodni vir</v>
      </c>
      <c r="S1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17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8" spans="1:21" ht="30" x14ac:dyDescent="0.25">
      <c r="A18" s="1">
        <v>1503</v>
      </c>
      <c r="B18" t="s">
        <v>37</v>
      </c>
      <c r="C18"/>
      <c r="D18" s="1" t="s">
        <v>26</v>
      </c>
      <c r="E18" s="1" t="s">
        <v>117</v>
      </c>
      <c r="F18" s="1" t="s">
        <v>118</v>
      </c>
      <c r="G18" s="3">
        <v>46113</v>
      </c>
      <c r="H18" s="1" t="s">
        <v>50</v>
      </c>
      <c r="I18" s="2" t="s">
        <v>20</v>
      </c>
      <c r="J18" s="1" t="s">
        <v>49</v>
      </c>
      <c r="K18" s="1" t="s">
        <v>16</v>
      </c>
      <c r="L18" s="1" t="s">
        <v>30</v>
      </c>
      <c r="M18" t="s">
        <v>119</v>
      </c>
      <c r="N18" t="s">
        <v>53</v>
      </c>
      <c r="O18">
        <v>2042</v>
      </c>
      <c r="P18"/>
      <c r="Q18">
        <v>87</v>
      </c>
      <c r="R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30662*** Odzemno mesto: zajetje Špik pred pripravo, rezervni vodni vir</v>
      </c>
      <c r="S1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18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9" spans="1:21" ht="30" x14ac:dyDescent="0.25">
      <c r="A19" s="1">
        <v>1502</v>
      </c>
      <c r="B19" t="s">
        <v>38</v>
      </c>
      <c r="C19" t="s">
        <v>12</v>
      </c>
      <c r="D19" s="1" t="s">
        <v>9</v>
      </c>
      <c r="E19" s="1" t="s">
        <v>136</v>
      </c>
      <c r="F19" s="1" t="s">
        <v>25</v>
      </c>
      <c r="G19" s="3">
        <v>46113</v>
      </c>
      <c r="H19" s="1" t="s">
        <v>17</v>
      </c>
      <c r="I19" s="2" t="s">
        <v>108</v>
      </c>
      <c r="J19" s="1" t="s">
        <v>18</v>
      </c>
      <c r="K19" s="1" t="s">
        <v>16</v>
      </c>
      <c r="L19" s="1" t="s">
        <v>30</v>
      </c>
      <c r="M19" t="s">
        <v>119</v>
      </c>
      <c r="N19" t="s">
        <v>53</v>
      </c>
      <c r="O19">
        <v>430</v>
      </c>
      <c r="P19">
        <v>1</v>
      </c>
      <c r="Q19">
        <v>23</v>
      </c>
      <c r="R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30668*** Odzemno mesto: Radovljica, Dom J. Benedika, kuhinja, pipa</v>
      </c>
      <c r="S1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9" s="1" t="str">
        <f>CONCATENATE("Vrednost:"," ",Analiza_PV_MBR_OBJAVA[[#This Row],[Rezultat]]," ",Analiza_PV_MBR_OBJAVA[[#This Row],[Enota]],"     Rezultat: "," *** ",Analiza_PV_MBR_OBJAVA[[#This Row],[Ocena]]," *** ")</f>
        <v xml:space="preserve">Vrednost: 9,1 °C     Rezultat:  *** SKLADEN *** </v>
      </c>
    </row>
    <row r="20" spans="1:21" ht="30" x14ac:dyDescent="0.25">
      <c r="A20" s="1">
        <v>1502</v>
      </c>
      <c r="B20" t="s">
        <v>38</v>
      </c>
      <c r="C20" t="s">
        <v>12</v>
      </c>
      <c r="D20" s="1" t="s">
        <v>9</v>
      </c>
      <c r="E20" s="1" t="s">
        <v>136</v>
      </c>
      <c r="F20" s="1" t="s">
        <v>25</v>
      </c>
      <c r="G20" s="3">
        <v>46113</v>
      </c>
      <c r="H20" s="1" t="s">
        <v>14</v>
      </c>
      <c r="I20" s="2" t="s">
        <v>114</v>
      </c>
      <c r="J20" s="1" t="s">
        <v>15</v>
      </c>
      <c r="K20" s="1" t="s">
        <v>16</v>
      </c>
      <c r="L20" s="1" t="s">
        <v>30</v>
      </c>
      <c r="M20" t="s">
        <v>119</v>
      </c>
      <c r="N20" t="s">
        <v>53</v>
      </c>
      <c r="O20">
        <v>412</v>
      </c>
      <c r="P20">
        <v>5</v>
      </c>
      <c r="Q20">
        <v>21</v>
      </c>
      <c r="R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30668*** Odzemno mesto: Radovljica, Dom J. Benedika, kuhinja, pipa</v>
      </c>
      <c r="S2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1" spans="1:21" ht="30" x14ac:dyDescent="0.25">
      <c r="A21" s="1">
        <v>1502</v>
      </c>
      <c r="B21" t="s">
        <v>38</v>
      </c>
      <c r="C21" t="s">
        <v>12</v>
      </c>
      <c r="D21" s="1" t="s">
        <v>9</v>
      </c>
      <c r="E21" s="1" t="s">
        <v>136</v>
      </c>
      <c r="F21" s="1" t="s">
        <v>25</v>
      </c>
      <c r="G21" s="3">
        <v>46113</v>
      </c>
      <c r="H21" s="1" t="s">
        <v>19</v>
      </c>
      <c r="I21" s="2" t="s">
        <v>47</v>
      </c>
      <c r="K21" s="1" t="s">
        <v>16</v>
      </c>
      <c r="L21" s="1" t="s">
        <v>30</v>
      </c>
      <c r="M21" t="s">
        <v>119</v>
      </c>
      <c r="N21" t="s">
        <v>53</v>
      </c>
      <c r="O21">
        <v>1416</v>
      </c>
      <c r="P21">
        <v>7</v>
      </c>
      <c r="Q21">
        <v>74</v>
      </c>
      <c r="R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30668*** Odzemno mesto: Radovljica, Dom J. Benedika, kuhinja, pipa</v>
      </c>
      <c r="S2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2" spans="1:21" ht="30" x14ac:dyDescent="0.25">
      <c r="A22" s="1">
        <v>1502</v>
      </c>
      <c r="B22" t="s">
        <v>38</v>
      </c>
      <c r="C22" t="s">
        <v>12</v>
      </c>
      <c r="D22" s="1" t="s">
        <v>9</v>
      </c>
      <c r="E22" s="1" t="s">
        <v>136</v>
      </c>
      <c r="F22" s="1" t="s">
        <v>25</v>
      </c>
      <c r="G22" s="3">
        <v>46113</v>
      </c>
      <c r="H22" s="1" t="s">
        <v>22</v>
      </c>
      <c r="I22" s="2" t="s">
        <v>20</v>
      </c>
      <c r="J22" s="1" t="s">
        <v>21</v>
      </c>
      <c r="K22" s="1" t="s">
        <v>20</v>
      </c>
      <c r="L22" s="1" t="s">
        <v>30</v>
      </c>
      <c r="M22" t="s">
        <v>119</v>
      </c>
      <c r="N22" t="s">
        <v>53</v>
      </c>
      <c r="O22">
        <v>2027</v>
      </c>
      <c r="P22">
        <v>8</v>
      </c>
      <c r="Q22">
        <v>84</v>
      </c>
      <c r="R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30668*** Odzemno mesto: Radovljica, Dom J. Benedika, kuhinja, pipa</v>
      </c>
      <c r="S2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3" spans="1:21" ht="30" x14ac:dyDescent="0.25">
      <c r="A23" s="1">
        <v>1502</v>
      </c>
      <c r="B23" t="s">
        <v>38</v>
      </c>
      <c r="C23" t="s">
        <v>12</v>
      </c>
      <c r="D23" s="1" t="s">
        <v>9</v>
      </c>
      <c r="E23" s="1" t="s">
        <v>136</v>
      </c>
      <c r="F23" s="1" t="s">
        <v>25</v>
      </c>
      <c r="G23" s="3">
        <v>46113</v>
      </c>
      <c r="H23" s="1" t="s">
        <v>23</v>
      </c>
      <c r="I23" s="2" t="s">
        <v>20</v>
      </c>
      <c r="J23" s="1" t="s">
        <v>21</v>
      </c>
      <c r="K23" s="1" t="s">
        <v>20</v>
      </c>
      <c r="L23" s="1" t="s">
        <v>30</v>
      </c>
      <c r="M23" t="s">
        <v>119</v>
      </c>
      <c r="N23" t="s">
        <v>53</v>
      </c>
      <c r="O23">
        <v>2041</v>
      </c>
      <c r="P23">
        <v>9</v>
      </c>
      <c r="Q23">
        <v>86</v>
      </c>
      <c r="R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30668*** Odzemno mesto: Radovljica, Dom J. Benedika, kuhinja, pipa</v>
      </c>
      <c r="S2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" spans="1:21" ht="30" x14ac:dyDescent="0.25">
      <c r="A24" s="1">
        <v>1502</v>
      </c>
      <c r="B24" t="s">
        <v>38</v>
      </c>
      <c r="C24" t="s">
        <v>12</v>
      </c>
      <c r="D24" s="1" t="s">
        <v>9</v>
      </c>
      <c r="E24" s="1" t="s">
        <v>136</v>
      </c>
      <c r="F24" s="1" t="s">
        <v>25</v>
      </c>
      <c r="G24" s="3">
        <v>46113</v>
      </c>
      <c r="H24" s="1" t="s">
        <v>24</v>
      </c>
      <c r="I24" s="2" t="s">
        <v>20</v>
      </c>
      <c r="J24" s="1" t="s">
        <v>11</v>
      </c>
      <c r="K24" s="1" t="s">
        <v>12</v>
      </c>
      <c r="L24" s="1" t="s">
        <v>30</v>
      </c>
      <c r="M24" t="s">
        <v>119</v>
      </c>
      <c r="N24" t="s">
        <v>53</v>
      </c>
      <c r="O24">
        <v>2067</v>
      </c>
      <c r="P24">
        <v>15</v>
      </c>
      <c r="Q24">
        <v>89</v>
      </c>
      <c r="R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30668*** Odzemno mesto: Radovljica, Dom J. Benedika, kuhinja, pipa</v>
      </c>
      <c r="S2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5" spans="1:21" ht="30" x14ac:dyDescent="0.25">
      <c r="A25" s="1">
        <v>1502</v>
      </c>
      <c r="B25" t="s">
        <v>38</v>
      </c>
      <c r="C25" t="s">
        <v>12</v>
      </c>
      <c r="D25" s="1" t="s">
        <v>9</v>
      </c>
      <c r="E25" s="1" t="s">
        <v>136</v>
      </c>
      <c r="F25" s="1" t="s">
        <v>25</v>
      </c>
      <c r="G25" s="3">
        <v>46113</v>
      </c>
      <c r="H25" s="1" t="s">
        <v>10</v>
      </c>
      <c r="I25" s="2" t="s">
        <v>20</v>
      </c>
      <c r="J25" s="1" t="s">
        <v>11</v>
      </c>
      <c r="K25" s="1" t="s">
        <v>12</v>
      </c>
      <c r="L25" s="1" t="s">
        <v>30</v>
      </c>
      <c r="M25" t="s">
        <v>119</v>
      </c>
      <c r="N25" t="s">
        <v>53</v>
      </c>
      <c r="O25">
        <v>2068</v>
      </c>
      <c r="P25">
        <v>16</v>
      </c>
      <c r="Q25">
        <v>91</v>
      </c>
      <c r="R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30668*** Odzemno mesto: Radovljica, Dom J. Benedika, kuhinja, pipa</v>
      </c>
      <c r="S2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6" spans="1:21" ht="30" x14ac:dyDescent="0.25">
      <c r="A26" s="1">
        <v>1502</v>
      </c>
      <c r="B26" t="s">
        <v>38</v>
      </c>
      <c r="C26" t="s">
        <v>12</v>
      </c>
      <c r="D26" s="1" t="s">
        <v>9</v>
      </c>
      <c r="E26" s="1" t="s">
        <v>137</v>
      </c>
      <c r="F26" s="1" t="s">
        <v>13</v>
      </c>
      <c r="G26" s="3">
        <v>46113</v>
      </c>
      <c r="H26" s="1" t="s">
        <v>17</v>
      </c>
      <c r="I26" s="2" t="s">
        <v>94</v>
      </c>
      <c r="J26" s="1" t="s">
        <v>18</v>
      </c>
      <c r="K26" s="1" t="s">
        <v>16</v>
      </c>
      <c r="L26" s="1" t="s">
        <v>30</v>
      </c>
      <c r="M26" t="s">
        <v>119</v>
      </c>
      <c r="N26" t="s">
        <v>53</v>
      </c>
      <c r="O26">
        <v>430</v>
      </c>
      <c r="P26">
        <v>1</v>
      </c>
      <c r="Q26">
        <v>23</v>
      </c>
      <c r="R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30669*** Odzemno mesto: Radovljica, Dom M. Langusa, kuhinja, pipa</v>
      </c>
      <c r="S2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6" s="1" t="str">
        <f>CONCATENATE("Vrednost:"," ",Analiza_PV_MBR_OBJAVA[[#This Row],[Rezultat]]," ",Analiza_PV_MBR_OBJAVA[[#This Row],[Enota]],"     Rezultat: "," *** ",Analiza_PV_MBR_OBJAVA[[#This Row],[Ocena]]," *** ")</f>
        <v xml:space="preserve">Vrednost: 10 °C     Rezultat:  *** SKLADEN *** </v>
      </c>
    </row>
    <row r="27" spans="1:21" ht="30" x14ac:dyDescent="0.25">
      <c r="A27" s="1">
        <v>1502</v>
      </c>
      <c r="B27" t="s">
        <v>38</v>
      </c>
      <c r="C27" t="s">
        <v>12</v>
      </c>
      <c r="D27" s="1" t="s">
        <v>9</v>
      </c>
      <c r="E27" s="1" t="s">
        <v>137</v>
      </c>
      <c r="F27" s="1" t="s">
        <v>13</v>
      </c>
      <c r="G27" s="3">
        <v>46113</v>
      </c>
      <c r="H27" s="1" t="s">
        <v>14</v>
      </c>
      <c r="I27" s="2" t="s">
        <v>114</v>
      </c>
      <c r="J27" s="1" t="s">
        <v>15</v>
      </c>
      <c r="K27" s="1" t="s">
        <v>16</v>
      </c>
      <c r="L27" s="1" t="s">
        <v>30</v>
      </c>
      <c r="M27" t="s">
        <v>119</v>
      </c>
      <c r="N27" t="s">
        <v>53</v>
      </c>
      <c r="O27">
        <v>412</v>
      </c>
      <c r="P27">
        <v>5</v>
      </c>
      <c r="Q27">
        <v>21</v>
      </c>
      <c r="R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30669*** Odzemno mesto: Radovljica, Dom M. Langusa, kuhinja, pipa</v>
      </c>
      <c r="S2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8" spans="1:21" ht="30" x14ac:dyDescent="0.25">
      <c r="A28" s="1">
        <v>1502</v>
      </c>
      <c r="B28" t="s">
        <v>38</v>
      </c>
      <c r="C28" t="s">
        <v>12</v>
      </c>
      <c r="D28" s="1" t="s">
        <v>9</v>
      </c>
      <c r="E28" s="1" t="s">
        <v>137</v>
      </c>
      <c r="F28" s="1" t="s">
        <v>13</v>
      </c>
      <c r="G28" s="3">
        <v>46113</v>
      </c>
      <c r="H28" s="1" t="s">
        <v>19</v>
      </c>
      <c r="I28" s="2" t="s">
        <v>47</v>
      </c>
      <c r="K28" s="1" t="s">
        <v>16</v>
      </c>
      <c r="L28" s="1" t="s">
        <v>30</v>
      </c>
      <c r="M28" t="s">
        <v>119</v>
      </c>
      <c r="N28" t="s">
        <v>53</v>
      </c>
      <c r="O28">
        <v>1416</v>
      </c>
      <c r="P28">
        <v>7</v>
      </c>
      <c r="Q28">
        <v>74</v>
      </c>
      <c r="R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30669*** Odzemno mesto: Radovljica, Dom M. Langusa, kuhinja, pipa</v>
      </c>
      <c r="S2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9" spans="1:21" ht="30" x14ac:dyDescent="0.25">
      <c r="A29" s="1">
        <v>1502</v>
      </c>
      <c r="B29" t="s">
        <v>38</v>
      </c>
      <c r="C29" t="s">
        <v>12</v>
      </c>
      <c r="D29" s="1" t="s">
        <v>9</v>
      </c>
      <c r="E29" s="1" t="s">
        <v>137</v>
      </c>
      <c r="F29" s="1" t="s">
        <v>13</v>
      </c>
      <c r="G29" s="3">
        <v>46113</v>
      </c>
      <c r="H29" s="1" t="s">
        <v>22</v>
      </c>
      <c r="I29" s="2" t="s">
        <v>20</v>
      </c>
      <c r="J29" s="1" t="s">
        <v>21</v>
      </c>
      <c r="K29" s="1" t="s">
        <v>20</v>
      </c>
      <c r="L29" s="1" t="s">
        <v>30</v>
      </c>
      <c r="M29" t="s">
        <v>119</v>
      </c>
      <c r="N29" t="s">
        <v>53</v>
      </c>
      <c r="O29">
        <v>2027</v>
      </c>
      <c r="P29">
        <v>8</v>
      </c>
      <c r="Q29">
        <v>84</v>
      </c>
      <c r="R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30669*** Odzemno mesto: Radovljica, Dom M. Langusa, kuhinja, pipa</v>
      </c>
      <c r="S2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0" spans="1:21" ht="30" x14ac:dyDescent="0.25">
      <c r="A30" s="1">
        <v>1502</v>
      </c>
      <c r="B30" t="s">
        <v>38</v>
      </c>
      <c r="C30" t="s">
        <v>12</v>
      </c>
      <c r="D30" s="1" t="s">
        <v>9</v>
      </c>
      <c r="E30" s="1" t="s">
        <v>137</v>
      </c>
      <c r="F30" s="1" t="s">
        <v>13</v>
      </c>
      <c r="G30" s="3">
        <v>46113</v>
      </c>
      <c r="H30" s="1" t="s">
        <v>23</v>
      </c>
      <c r="I30" s="2" t="s">
        <v>20</v>
      </c>
      <c r="J30" s="1" t="s">
        <v>21</v>
      </c>
      <c r="K30" s="1" t="s">
        <v>20</v>
      </c>
      <c r="L30" s="1" t="s">
        <v>30</v>
      </c>
      <c r="M30" t="s">
        <v>119</v>
      </c>
      <c r="N30" t="s">
        <v>53</v>
      </c>
      <c r="O30">
        <v>2041</v>
      </c>
      <c r="P30">
        <v>9</v>
      </c>
      <c r="Q30">
        <v>86</v>
      </c>
      <c r="R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30669*** Odzemno mesto: Radovljica, Dom M. Langusa, kuhinja, pipa</v>
      </c>
      <c r="S3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1" spans="1:21" ht="30" x14ac:dyDescent="0.25">
      <c r="A31" s="1">
        <v>1502</v>
      </c>
      <c r="B31" t="s">
        <v>38</v>
      </c>
      <c r="C31" t="s">
        <v>12</v>
      </c>
      <c r="D31" s="1" t="s">
        <v>9</v>
      </c>
      <c r="E31" s="1" t="s">
        <v>137</v>
      </c>
      <c r="F31" s="1" t="s">
        <v>13</v>
      </c>
      <c r="G31" s="3">
        <v>46113</v>
      </c>
      <c r="H31" s="1" t="s">
        <v>24</v>
      </c>
      <c r="I31" s="2" t="s">
        <v>20</v>
      </c>
      <c r="J31" s="1" t="s">
        <v>11</v>
      </c>
      <c r="K31" s="1" t="s">
        <v>12</v>
      </c>
      <c r="L31" s="1" t="s">
        <v>30</v>
      </c>
      <c r="M31" t="s">
        <v>119</v>
      </c>
      <c r="N31" t="s">
        <v>53</v>
      </c>
      <c r="O31">
        <v>2067</v>
      </c>
      <c r="P31">
        <v>15</v>
      </c>
      <c r="Q31">
        <v>89</v>
      </c>
      <c r="R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30669*** Odzemno mesto: Radovljica, Dom M. Langusa, kuhinja, pipa</v>
      </c>
      <c r="S3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2" spans="1:21" ht="30" x14ac:dyDescent="0.25">
      <c r="A32" s="1">
        <v>1502</v>
      </c>
      <c r="B32" t="s">
        <v>38</v>
      </c>
      <c r="C32" t="s">
        <v>12</v>
      </c>
      <c r="D32" s="1" t="s">
        <v>9</v>
      </c>
      <c r="E32" s="1" t="s">
        <v>137</v>
      </c>
      <c r="F32" s="1" t="s">
        <v>13</v>
      </c>
      <c r="G32" s="3">
        <v>46113</v>
      </c>
      <c r="H32" s="1" t="s">
        <v>10</v>
      </c>
      <c r="I32" s="2" t="s">
        <v>20</v>
      </c>
      <c r="J32" s="1" t="s">
        <v>11</v>
      </c>
      <c r="K32" s="1" t="s">
        <v>12</v>
      </c>
      <c r="L32" s="1" t="s">
        <v>30</v>
      </c>
      <c r="M32" t="s">
        <v>119</v>
      </c>
      <c r="N32" t="s">
        <v>53</v>
      </c>
      <c r="O32">
        <v>2068</v>
      </c>
      <c r="P32">
        <v>16</v>
      </c>
      <c r="Q32">
        <v>91</v>
      </c>
      <c r="R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30669*** Odzemno mesto: Radovljica, Dom M. Langusa, kuhinja, pipa</v>
      </c>
      <c r="S3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3" spans="1:21" ht="30" x14ac:dyDescent="0.25">
      <c r="A33" s="1">
        <v>1502</v>
      </c>
      <c r="B33" t="s">
        <v>38</v>
      </c>
      <c r="C33" t="s">
        <v>12</v>
      </c>
      <c r="D33" s="1" t="s">
        <v>9</v>
      </c>
      <c r="E33" s="1" t="s">
        <v>138</v>
      </c>
      <c r="F33" s="1" t="s">
        <v>57</v>
      </c>
      <c r="G33" s="3">
        <v>46113</v>
      </c>
      <c r="H33" s="1" t="s">
        <v>17</v>
      </c>
      <c r="I33" s="2" t="s">
        <v>139</v>
      </c>
      <c r="J33" s="1" t="s">
        <v>18</v>
      </c>
      <c r="K33" s="1" t="s">
        <v>16</v>
      </c>
      <c r="L33" s="1" t="s">
        <v>30</v>
      </c>
      <c r="M33" t="s">
        <v>119</v>
      </c>
      <c r="N33" t="s">
        <v>53</v>
      </c>
      <c r="O33">
        <v>430</v>
      </c>
      <c r="P33">
        <v>1</v>
      </c>
      <c r="Q33">
        <v>23</v>
      </c>
      <c r="R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30670*** Odzemno mesto: vodarna Mravlinc po pripravi, pipa</v>
      </c>
      <c r="S3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3" s="1" t="str">
        <f>CONCATENATE("Vrednost:"," ",Analiza_PV_MBR_OBJAVA[[#This Row],[Rezultat]]," ",Analiza_PV_MBR_OBJAVA[[#This Row],[Enota]],"     Rezultat: "," *** ",Analiza_PV_MBR_OBJAVA[[#This Row],[Ocena]]," *** ")</f>
        <v xml:space="preserve">Vrednost: 9,2 °C     Rezultat:  *** SKLADEN *** </v>
      </c>
    </row>
    <row r="34" spans="1:21" ht="30" x14ac:dyDescent="0.25">
      <c r="A34" s="1">
        <v>1502</v>
      </c>
      <c r="B34" t="s">
        <v>38</v>
      </c>
      <c r="C34" t="s">
        <v>12</v>
      </c>
      <c r="D34" s="1" t="s">
        <v>9</v>
      </c>
      <c r="E34" s="1" t="s">
        <v>138</v>
      </c>
      <c r="F34" s="1" t="s">
        <v>57</v>
      </c>
      <c r="G34" s="3">
        <v>46113</v>
      </c>
      <c r="H34" s="1" t="s">
        <v>14</v>
      </c>
      <c r="I34" s="2" t="s">
        <v>58</v>
      </c>
      <c r="J34" s="1" t="s">
        <v>15</v>
      </c>
      <c r="K34" s="1" t="s">
        <v>16</v>
      </c>
      <c r="L34" s="1" t="s">
        <v>30</v>
      </c>
      <c r="M34" t="s">
        <v>119</v>
      </c>
      <c r="N34" t="s">
        <v>53</v>
      </c>
      <c r="O34">
        <v>412</v>
      </c>
      <c r="P34">
        <v>5</v>
      </c>
      <c r="Q34">
        <v>21</v>
      </c>
      <c r="R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30670*** Odzemno mesto: vodarna Mravlinc po pripravi, pipa</v>
      </c>
      <c r="S3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4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35" spans="1:21" ht="30" x14ac:dyDescent="0.25">
      <c r="A35" s="1">
        <v>1502</v>
      </c>
      <c r="B35" t="s">
        <v>38</v>
      </c>
      <c r="C35" t="s">
        <v>12</v>
      </c>
      <c r="D35" s="1" t="s">
        <v>9</v>
      </c>
      <c r="E35" s="1" t="s">
        <v>138</v>
      </c>
      <c r="F35" s="1" t="s">
        <v>57</v>
      </c>
      <c r="G35" s="3">
        <v>46113</v>
      </c>
      <c r="H35" s="1" t="s">
        <v>19</v>
      </c>
      <c r="I35" s="2" t="s">
        <v>47</v>
      </c>
      <c r="K35" s="1" t="s">
        <v>16</v>
      </c>
      <c r="L35" s="1" t="s">
        <v>30</v>
      </c>
      <c r="M35" t="s">
        <v>119</v>
      </c>
      <c r="N35" t="s">
        <v>53</v>
      </c>
      <c r="O35">
        <v>1416</v>
      </c>
      <c r="P35">
        <v>7</v>
      </c>
      <c r="Q35">
        <v>74</v>
      </c>
      <c r="R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30670*** Odzemno mesto: vodarna Mravlinc po pripravi, pipa</v>
      </c>
      <c r="S3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6" spans="1:21" ht="30" x14ac:dyDescent="0.25">
      <c r="A36" s="1">
        <v>1502</v>
      </c>
      <c r="B36" t="s">
        <v>38</v>
      </c>
      <c r="C36" t="s">
        <v>12</v>
      </c>
      <c r="D36" s="1" t="s">
        <v>9</v>
      </c>
      <c r="E36" s="1" t="s">
        <v>138</v>
      </c>
      <c r="F36" s="1" t="s">
        <v>57</v>
      </c>
      <c r="G36" s="3">
        <v>46113</v>
      </c>
      <c r="H36" s="1" t="s">
        <v>22</v>
      </c>
      <c r="I36" s="2" t="s">
        <v>20</v>
      </c>
      <c r="J36" s="1" t="s">
        <v>21</v>
      </c>
      <c r="K36" s="1" t="s">
        <v>20</v>
      </c>
      <c r="L36" s="1" t="s">
        <v>30</v>
      </c>
      <c r="M36" t="s">
        <v>119</v>
      </c>
      <c r="N36" t="s">
        <v>53</v>
      </c>
      <c r="O36">
        <v>2027</v>
      </c>
      <c r="P36">
        <v>8</v>
      </c>
      <c r="Q36">
        <v>84</v>
      </c>
      <c r="R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30670*** Odzemno mesto: vodarna Mravlinc po pripravi, pipa</v>
      </c>
      <c r="S3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7" spans="1:21" ht="30" x14ac:dyDescent="0.25">
      <c r="A37" s="1">
        <v>1502</v>
      </c>
      <c r="B37" t="s">
        <v>38</v>
      </c>
      <c r="C37" t="s">
        <v>12</v>
      </c>
      <c r="D37" s="1" t="s">
        <v>9</v>
      </c>
      <c r="E37" s="1" t="s">
        <v>138</v>
      </c>
      <c r="F37" s="1" t="s">
        <v>57</v>
      </c>
      <c r="G37" s="3">
        <v>46113</v>
      </c>
      <c r="H37" s="1" t="s">
        <v>23</v>
      </c>
      <c r="I37" s="2" t="s">
        <v>20</v>
      </c>
      <c r="J37" s="1" t="s">
        <v>21</v>
      </c>
      <c r="K37" s="1" t="s">
        <v>20</v>
      </c>
      <c r="L37" s="1" t="s">
        <v>30</v>
      </c>
      <c r="M37" t="s">
        <v>119</v>
      </c>
      <c r="N37" t="s">
        <v>53</v>
      </c>
      <c r="O37">
        <v>2041</v>
      </c>
      <c r="P37">
        <v>9</v>
      </c>
      <c r="Q37">
        <v>86</v>
      </c>
      <c r="R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30670*** Odzemno mesto: vodarna Mravlinc po pripravi, pipa</v>
      </c>
      <c r="S3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8" spans="1:21" ht="30" x14ac:dyDescent="0.25">
      <c r="A38" s="1">
        <v>1502</v>
      </c>
      <c r="B38" t="s">
        <v>38</v>
      </c>
      <c r="C38" t="s">
        <v>12</v>
      </c>
      <c r="D38" s="1" t="s">
        <v>9</v>
      </c>
      <c r="E38" s="1" t="s">
        <v>138</v>
      </c>
      <c r="F38" s="1" t="s">
        <v>57</v>
      </c>
      <c r="G38" s="3">
        <v>46113</v>
      </c>
      <c r="H38" s="1" t="s">
        <v>69</v>
      </c>
      <c r="I38" s="2" t="s">
        <v>20</v>
      </c>
      <c r="J38" s="1" t="s">
        <v>21</v>
      </c>
      <c r="K38" s="1" t="s">
        <v>20</v>
      </c>
      <c r="L38" s="1" t="s">
        <v>30</v>
      </c>
      <c r="M38" t="s">
        <v>119</v>
      </c>
      <c r="N38" t="s">
        <v>53</v>
      </c>
      <c r="O38">
        <v>2025</v>
      </c>
      <c r="P38">
        <v>10</v>
      </c>
      <c r="Q38">
        <v>82</v>
      </c>
      <c r="R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30670*** Odzemno mesto: vodarna Mravlinc po pripravi, pipa</v>
      </c>
      <c r="S3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3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9" spans="1:21" ht="30" x14ac:dyDescent="0.25">
      <c r="A39" s="1">
        <v>1502</v>
      </c>
      <c r="B39" t="s">
        <v>38</v>
      </c>
      <c r="C39" t="s">
        <v>12</v>
      </c>
      <c r="D39" s="1" t="s">
        <v>9</v>
      </c>
      <c r="E39" s="1" t="s">
        <v>138</v>
      </c>
      <c r="F39" s="1" t="s">
        <v>57</v>
      </c>
      <c r="G39" s="3">
        <v>46113</v>
      </c>
      <c r="H39" s="1" t="s">
        <v>75</v>
      </c>
      <c r="I39" s="2" t="s">
        <v>20</v>
      </c>
      <c r="J39" s="1" t="s">
        <v>21</v>
      </c>
      <c r="K39" s="1" t="s">
        <v>16</v>
      </c>
      <c r="L39" s="1" t="s">
        <v>30</v>
      </c>
      <c r="M39" t="s">
        <v>119</v>
      </c>
      <c r="N39" t="s">
        <v>53</v>
      </c>
      <c r="O39">
        <v>2015</v>
      </c>
      <c r="P39">
        <v>12</v>
      </c>
      <c r="Q39">
        <v>81</v>
      </c>
      <c r="R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30670*** Odzemno mesto: vodarna Mravlinc po pripravi, pipa</v>
      </c>
      <c r="S3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3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0" spans="1:21" ht="30" x14ac:dyDescent="0.25">
      <c r="A40" s="1">
        <v>1502</v>
      </c>
      <c r="B40" t="s">
        <v>38</v>
      </c>
      <c r="C40" t="s">
        <v>12</v>
      </c>
      <c r="D40" s="1" t="s">
        <v>9</v>
      </c>
      <c r="E40" s="1" t="s">
        <v>138</v>
      </c>
      <c r="F40" s="1" t="s">
        <v>57</v>
      </c>
      <c r="G40" s="3">
        <v>46113</v>
      </c>
      <c r="H40" s="1" t="s">
        <v>24</v>
      </c>
      <c r="I40" s="2" t="s">
        <v>20</v>
      </c>
      <c r="J40" s="1" t="s">
        <v>11</v>
      </c>
      <c r="K40" s="1" t="s">
        <v>12</v>
      </c>
      <c r="L40" s="1" t="s">
        <v>30</v>
      </c>
      <c r="M40" t="s">
        <v>119</v>
      </c>
      <c r="N40" t="s">
        <v>53</v>
      </c>
      <c r="O40">
        <v>2067</v>
      </c>
      <c r="P40">
        <v>15</v>
      </c>
      <c r="Q40">
        <v>89</v>
      </c>
      <c r="R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30670*** Odzemno mesto: vodarna Mravlinc po pripravi, pipa</v>
      </c>
      <c r="S4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1" spans="1:21" ht="30" x14ac:dyDescent="0.25">
      <c r="A41" s="1">
        <v>1502</v>
      </c>
      <c r="B41" t="s">
        <v>38</v>
      </c>
      <c r="C41" t="s">
        <v>12</v>
      </c>
      <c r="D41" s="1" t="s">
        <v>9</v>
      </c>
      <c r="E41" s="1" t="s">
        <v>138</v>
      </c>
      <c r="F41" s="1" t="s">
        <v>57</v>
      </c>
      <c r="G41" s="3">
        <v>46113</v>
      </c>
      <c r="H41" s="1" t="s">
        <v>10</v>
      </c>
      <c r="I41" s="2" t="s">
        <v>20</v>
      </c>
      <c r="J41" s="1" t="s">
        <v>11</v>
      </c>
      <c r="K41" s="1" t="s">
        <v>12</v>
      </c>
      <c r="L41" s="1" t="s">
        <v>30</v>
      </c>
      <c r="M41" t="s">
        <v>119</v>
      </c>
      <c r="N41" t="s">
        <v>53</v>
      </c>
      <c r="O41">
        <v>2068</v>
      </c>
      <c r="P41">
        <v>16</v>
      </c>
      <c r="Q41">
        <v>91</v>
      </c>
      <c r="R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30670*** Odzemno mesto: vodarna Mravlinc po pripravi, pipa</v>
      </c>
      <c r="S4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2" spans="1:21" ht="30" x14ac:dyDescent="0.25">
      <c r="A42" s="1">
        <v>1502</v>
      </c>
      <c r="B42" t="s">
        <v>38</v>
      </c>
      <c r="C42" t="s">
        <v>12</v>
      </c>
      <c r="D42" s="1" t="s">
        <v>9</v>
      </c>
      <c r="E42" s="1" t="s">
        <v>140</v>
      </c>
      <c r="F42" s="1" t="s">
        <v>141</v>
      </c>
      <c r="G42" s="3">
        <v>46113</v>
      </c>
      <c r="H42" s="1" t="s">
        <v>17</v>
      </c>
      <c r="I42" s="2" t="s">
        <v>142</v>
      </c>
      <c r="J42" s="1" t="s">
        <v>18</v>
      </c>
      <c r="K42" s="1" t="s">
        <v>16</v>
      </c>
      <c r="L42" s="1" t="s">
        <v>30</v>
      </c>
      <c r="M42" t="s">
        <v>119</v>
      </c>
      <c r="N42" t="s">
        <v>53</v>
      </c>
      <c r="O42">
        <v>430</v>
      </c>
      <c r="P42">
        <v>1</v>
      </c>
      <c r="Q42">
        <v>23</v>
      </c>
      <c r="R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30671*** Odzemno mesto: Srednja vas, Promas, d.o.o., pipa</v>
      </c>
      <c r="S4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2" s="1" t="str">
        <f>CONCATENATE("Vrednost:"," ",Analiza_PV_MBR_OBJAVA[[#This Row],[Rezultat]]," ",Analiza_PV_MBR_OBJAVA[[#This Row],[Enota]],"     Rezultat: "," *** ",Analiza_PV_MBR_OBJAVA[[#This Row],[Ocena]]," *** ")</f>
        <v xml:space="preserve">Vrednost: 11,4 °C     Rezultat:  *** SKLADEN *** </v>
      </c>
    </row>
    <row r="43" spans="1:21" ht="30" x14ac:dyDescent="0.25">
      <c r="A43" s="1">
        <v>1502</v>
      </c>
      <c r="B43" t="s">
        <v>38</v>
      </c>
      <c r="C43" t="s">
        <v>12</v>
      </c>
      <c r="D43" s="1" t="s">
        <v>9</v>
      </c>
      <c r="E43" s="1" t="s">
        <v>140</v>
      </c>
      <c r="F43" s="1" t="s">
        <v>141</v>
      </c>
      <c r="G43" s="3">
        <v>46113</v>
      </c>
      <c r="H43" s="1" t="s">
        <v>14</v>
      </c>
      <c r="I43" s="2" t="s">
        <v>114</v>
      </c>
      <c r="J43" s="1" t="s">
        <v>15</v>
      </c>
      <c r="K43" s="1" t="s">
        <v>16</v>
      </c>
      <c r="L43" s="1" t="s">
        <v>30</v>
      </c>
      <c r="M43" t="s">
        <v>119</v>
      </c>
      <c r="N43" t="s">
        <v>53</v>
      </c>
      <c r="O43">
        <v>412</v>
      </c>
      <c r="P43">
        <v>5</v>
      </c>
      <c r="Q43">
        <v>21</v>
      </c>
      <c r="R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30671*** Odzemno mesto: Srednja vas, Promas, d.o.o., pipa</v>
      </c>
      <c r="S4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44" spans="1:21" ht="30" x14ac:dyDescent="0.25">
      <c r="A44" s="1">
        <v>1502</v>
      </c>
      <c r="B44" t="s">
        <v>38</v>
      </c>
      <c r="C44" t="s">
        <v>12</v>
      </c>
      <c r="D44" s="1" t="s">
        <v>9</v>
      </c>
      <c r="E44" s="1" t="s">
        <v>140</v>
      </c>
      <c r="F44" s="1" t="s">
        <v>141</v>
      </c>
      <c r="G44" s="3">
        <v>46113</v>
      </c>
      <c r="H44" s="1" t="s">
        <v>19</v>
      </c>
      <c r="I44" s="2" t="s">
        <v>47</v>
      </c>
      <c r="K44" s="1" t="s">
        <v>16</v>
      </c>
      <c r="L44" s="1" t="s">
        <v>30</v>
      </c>
      <c r="M44" t="s">
        <v>119</v>
      </c>
      <c r="N44" t="s">
        <v>53</v>
      </c>
      <c r="O44">
        <v>1416</v>
      </c>
      <c r="P44">
        <v>7</v>
      </c>
      <c r="Q44">
        <v>74</v>
      </c>
      <c r="R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30671*** Odzemno mesto: Srednja vas, Promas, d.o.o., pipa</v>
      </c>
      <c r="S4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5" spans="1:21" ht="30" x14ac:dyDescent="0.25">
      <c r="A45" s="1">
        <v>1502</v>
      </c>
      <c r="B45" t="s">
        <v>38</v>
      </c>
      <c r="C45" t="s">
        <v>12</v>
      </c>
      <c r="D45" s="1" t="s">
        <v>9</v>
      </c>
      <c r="E45" s="1" t="s">
        <v>140</v>
      </c>
      <c r="F45" s="1" t="s">
        <v>141</v>
      </c>
      <c r="G45" s="3">
        <v>46113</v>
      </c>
      <c r="H45" s="1" t="s">
        <v>22</v>
      </c>
      <c r="I45" s="2" t="s">
        <v>20</v>
      </c>
      <c r="J45" s="1" t="s">
        <v>21</v>
      </c>
      <c r="K45" s="1" t="s">
        <v>20</v>
      </c>
      <c r="L45" s="1" t="s">
        <v>30</v>
      </c>
      <c r="M45" t="s">
        <v>119</v>
      </c>
      <c r="N45" t="s">
        <v>53</v>
      </c>
      <c r="O45">
        <v>2027</v>
      </c>
      <c r="P45">
        <v>8</v>
      </c>
      <c r="Q45">
        <v>84</v>
      </c>
      <c r="R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30671*** Odzemno mesto: Srednja vas, Promas, d.o.o., pipa</v>
      </c>
      <c r="S4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6" spans="1:21" ht="30" x14ac:dyDescent="0.25">
      <c r="A46" s="1">
        <v>1502</v>
      </c>
      <c r="B46" t="s">
        <v>38</v>
      </c>
      <c r="C46" t="s">
        <v>12</v>
      </c>
      <c r="D46" s="1" t="s">
        <v>9</v>
      </c>
      <c r="E46" s="1" t="s">
        <v>140</v>
      </c>
      <c r="F46" s="1" t="s">
        <v>141</v>
      </c>
      <c r="G46" s="3">
        <v>46113</v>
      </c>
      <c r="H46" s="1" t="s">
        <v>23</v>
      </c>
      <c r="I46" s="2" t="s">
        <v>20</v>
      </c>
      <c r="J46" s="1" t="s">
        <v>21</v>
      </c>
      <c r="K46" s="1" t="s">
        <v>20</v>
      </c>
      <c r="L46" s="1" t="s">
        <v>30</v>
      </c>
      <c r="M46" t="s">
        <v>119</v>
      </c>
      <c r="N46" t="s">
        <v>53</v>
      </c>
      <c r="O46">
        <v>2041</v>
      </c>
      <c r="P46">
        <v>9</v>
      </c>
      <c r="Q46">
        <v>86</v>
      </c>
      <c r="R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30671*** Odzemno mesto: Srednja vas, Promas, d.o.o., pipa</v>
      </c>
      <c r="S4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7" spans="1:21" ht="30" x14ac:dyDescent="0.25">
      <c r="A47" s="1">
        <v>1502</v>
      </c>
      <c r="B47" t="s">
        <v>38</v>
      </c>
      <c r="C47" t="s">
        <v>12</v>
      </c>
      <c r="D47" s="1" t="s">
        <v>9</v>
      </c>
      <c r="E47" s="1" t="s">
        <v>140</v>
      </c>
      <c r="F47" s="1" t="s">
        <v>141</v>
      </c>
      <c r="G47" s="3">
        <v>46113</v>
      </c>
      <c r="H47" s="1" t="s">
        <v>24</v>
      </c>
      <c r="I47" s="2" t="s">
        <v>20</v>
      </c>
      <c r="J47" s="1" t="s">
        <v>11</v>
      </c>
      <c r="K47" s="1" t="s">
        <v>12</v>
      </c>
      <c r="L47" s="1" t="s">
        <v>30</v>
      </c>
      <c r="M47" t="s">
        <v>119</v>
      </c>
      <c r="N47" t="s">
        <v>53</v>
      </c>
      <c r="O47">
        <v>2067</v>
      </c>
      <c r="P47">
        <v>15</v>
      </c>
      <c r="Q47">
        <v>89</v>
      </c>
      <c r="R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30671*** Odzemno mesto: Srednja vas, Promas, d.o.o., pipa</v>
      </c>
      <c r="S4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8" spans="1:21" ht="30" x14ac:dyDescent="0.25">
      <c r="A48" s="1">
        <v>1502</v>
      </c>
      <c r="B48" t="s">
        <v>38</v>
      </c>
      <c r="C48" t="s">
        <v>12</v>
      </c>
      <c r="D48" s="1" t="s">
        <v>9</v>
      </c>
      <c r="E48" s="1" t="s">
        <v>140</v>
      </c>
      <c r="F48" s="1" t="s">
        <v>141</v>
      </c>
      <c r="G48" s="3">
        <v>46113</v>
      </c>
      <c r="H48" s="1" t="s">
        <v>10</v>
      </c>
      <c r="I48" s="2" t="s">
        <v>20</v>
      </c>
      <c r="J48" s="1" t="s">
        <v>11</v>
      </c>
      <c r="K48" s="1" t="s">
        <v>12</v>
      </c>
      <c r="L48" s="1" t="s">
        <v>30</v>
      </c>
      <c r="M48" t="s">
        <v>119</v>
      </c>
      <c r="N48" t="s">
        <v>53</v>
      </c>
      <c r="O48">
        <v>2068</v>
      </c>
      <c r="P48">
        <v>16</v>
      </c>
      <c r="Q48">
        <v>91</v>
      </c>
      <c r="R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30671*** Odzemno mesto: Srednja vas, Promas, d.o.o., pipa</v>
      </c>
      <c r="S4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9" spans="1:21" ht="15" x14ac:dyDescent="0.25">
      <c r="A49" s="1">
        <v>1502</v>
      </c>
      <c r="B49" t="s">
        <v>38</v>
      </c>
      <c r="C49" t="s">
        <v>12</v>
      </c>
      <c r="D49" s="1" t="s">
        <v>9</v>
      </c>
      <c r="E49" s="1" t="s">
        <v>143</v>
      </c>
      <c r="F49" s="1" t="s">
        <v>81</v>
      </c>
      <c r="G49" s="3">
        <v>46113</v>
      </c>
      <c r="H49" s="1" t="s">
        <v>17</v>
      </c>
      <c r="I49" s="2" t="s">
        <v>109</v>
      </c>
      <c r="J49" s="1" t="s">
        <v>18</v>
      </c>
      <c r="K49" s="1" t="s">
        <v>16</v>
      </c>
      <c r="L49" s="1" t="s">
        <v>30</v>
      </c>
      <c r="M49" t="s">
        <v>119</v>
      </c>
      <c r="N49" t="s">
        <v>53</v>
      </c>
      <c r="O49">
        <v>430</v>
      </c>
      <c r="P49">
        <v>1</v>
      </c>
      <c r="Q49">
        <v>23</v>
      </c>
      <c r="R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30672*** Odzemno mesto: vodohran Ledevnica, pipa</v>
      </c>
      <c r="S4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9" s="1" t="str">
        <f>CONCATENATE("Vrednost:"," ",Analiza_PV_MBR_OBJAVA[[#This Row],[Rezultat]]," ",Analiza_PV_MBR_OBJAVA[[#This Row],[Enota]],"     Rezultat: "," *** ",Analiza_PV_MBR_OBJAVA[[#This Row],[Ocena]]," *** ")</f>
        <v xml:space="preserve">Vrednost: 8,2 °C     Rezultat:  *** SKLADEN *** </v>
      </c>
    </row>
    <row r="50" spans="1:21" ht="15" x14ac:dyDescent="0.25">
      <c r="A50" s="1">
        <v>1502</v>
      </c>
      <c r="B50" t="s">
        <v>38</v>
      </c>
      <c r="C50" t="s">
        <v>12</v>
      </c>
      <c r="D50" s="1" t="s">
        <v>9</v>
      </c>
      <c r="E50" s="1" t="s">
        <v>143</v>
      </c>
      <c r="F50" s="1" t="s">
        <v>81</v>
      </c>
      <c r="G50" s="3">
        <v>46113</v>
      </c>
      <c r="H50" s="1" t="s">
        <v>14</v>
      </c>
      <c r="I50" s="2" t="s">
        <v>58</v>
      </c>
      <c r="J50" s="1" t="s">
        <v>15</v>
      </c>
      <c r="K50" s="1" t="s">
        <v>16</v>
      </c>
      <c r="L50" s="1" t="s">
        <v>30</v>
      </c>
      <c r="M50" t="s">
        <v>119</v>
      </c>
      <c r="N50" t="s">
        <v>53</v>
      </c>
      <c r="O50">
        <v>412</v>
      </c>
      <c r="P50">
        <v>5</v>
      </c>
      <c r="Q50">
        <v>21</v>
      </c>
      <c r="R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30672*** Odzemno mesto: vodohran Ledevnica, pipa</v>
      </c>
      <c r="S5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0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51" spans="1:21" ht="15" x14ac:dyDescent="0.25">
      <c r="A51" s="1">
        <v>1502</v>
      </c>
      <c r="B51" t="s">
        <v>38</v>
      </c>
      <c r="C51" t="s">
        <v>12</v>
      </c>
      <c r="D51" s="1" t="s">
        <v>9</v>
      </c>
      <c r="E51" s="1" t="s">
        <v>143</v>
      </c>
      <c r="F51" s="1" t="s">
        <v>81</v>
      </c>
      <c r="G51" s="3">
        <v>46113</v>
      </c>
      <c r="H51" s="1" t="s">
        <v>19</v>
      </c>
      <c r="I51" s="2" t="s">
        <v>47</v>
      </c>
      <c r="K51" s="1" t="s">
        <v>16</v>
      </c>
      <c r="L51" s="1" t="s">
        <v>30</v>
      </c>
      <c r="M51" t="s">
        <v>119</v>
      </c>
      <c r="N51" t="s">
        <v>53</v>
      </c>
      <c r="O51">
        <v>1416</v>
      </c>
      <c r="P51">
        <v>7</v>
      </c>
      <c r="Q51">
        <v>74</v>
      </c>
      <c r="R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30672*** Odzemno mesto: vodohran Ledevnica, pipa</v>
      </c>
      <c r="S5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2" spans="1:21" ht="15" x14ac:dyDescent="0.25">
      <c r="A52" s="1">
        <v>1502</v>
      </c>
      <c r="B52" t="s">
        <v>38</v>
      </c>
      <c r="C52" t="s">
        <v>12</v>
      </c>
      <c r="D52" s="1" t="s">
        <v>9</v>
      </c>
      <c r="E52" s="1" t="s">
        <v>143</v>
      </c>
      <c r="F52" s="1" t="s">
        <v>81</v>
      </c>
      <c r="G52" s="3">
        <v>46113</v>
      </c>
      <c r="H52" s="1" t="s">
        <v>22</v>
      </c>
      <c r="I52" s="2" t="s">
        <v>20</v>
      </c>
      <c r="J52" s="1" t="s">
        <v>21</v>
      </c>
      <c r="K52" s="1" t="s">
        <v>20</v>
      </c>
      <c r="L52" s="1" t="s">
        <v>30</v>
      </c>
      <c r="M52" t="s">
        <v>119</v>
      </c>
      <c r="N52" t="s">
        <v>53</v>
      </c>
      <c r="O52">
        <v>2027</v>
      </c>
      <c r="P52">
        <v>8</v>
      </c>
      <c r="Q52">
        <v>84</v>
      </c>
      <c r="R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30672*** Odzemno mesto: vodohran Ledevnica, pipa</v>
      </c>
      <c r="S5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3" spans="1:21" ht="15" x14ac:dyDescent="0.25">
      <c r="A53" s="1">
        <v>1502</v>
      </c>
      <c r="B53" t="s">
        <v>38</v>
      </c>
      <c r="C53" t="s">
        <v>12</v>
      </c>
      <c r="D53" s="1" t="s">
        <v>9</v>
      </c>
      <c r="E53" s="1" t="s">
        <v>143</v>
      </c>
      <c r="F53" s="1" t="s">
        <v>81</v>
      </c>
      <c r="G53" s="3">
        <v>46113</v>
      </c>
      <c r="H53" s="1" t="s">
        <v>23</v>
      </c>
      <c r="I53" s="2" t="s">
        <v>20</v>
      </c>
      <c r="J53" s="1" t="s">
        <v>21</v>
      </c>
      <c r="K53" s="1" t="s">
        <v>20</v>
      </c>
      <c r="L53" s="1" t="s">
        <v>30</v>
      </c>
      <c r="M53" t="s">
        <v>119</v>
      </c>
      <c r="N53" t="s">
        <v>53</v>
      </c>
      <c r="O53">
        <v>2041</v>
      </c>
      <c r="P53">
        <v>9</v>
      </c>
      <c r="Q53">
        <v>86</v>
      </c>
      <c r="R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30672*** Odzemno mesto: vodohran Ledevnica, pipa</v>
      </c>
      <c r="S5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4" spans="1:21" ht="15" x14ac:dyDescent="0.25">
      <c r="A54" s="1">
        <v>1502</v>
      </c>
      <c r="B54" t="s">
        <v>38</v>
      </c>
      <c r="C54" t="s">
        <v>12</v>
      </c>
      <c r="D54" s="1" t="s">
        <v>9</v>
      </c>
      <c r="E54" s="1" t="s">
        <v>143</v>
      </c>
      <c r="F54" s="1" t="s">
        <v>81</v>
      </c>
      <c r="G54" s="3">
        <v>46113</v>
      </c>
      <c r="H54" s="1" t="s">
        <v>24</v>
      </c>
      <c r="I54" s="2" t="s">
        <v>20</v>
      </c>
      <c r="J54" s="1" t="s">
        <v>11</v>
      </c>
      <c r="K54" s="1" t="s">
        <v>12</v>
      </c>
      <c r="L54" s="1" t="s">
        <v>30</v>
      </c>
      <c r="M54" t="s">
        <v>119</v>
      </c>
      <c r="N54" t="s">
        <v>53</v>
      </c>
      <c r="O54">
        <v>2067</v>
      </c>
      <c r="P54">
        <v>15</v>
      </c>
      <c r="Q54">
        <v>89</v>
      </c>
      <c r="R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30672*** Odzemno mesto: vodohran Ledevnica, pipa</v>
      </c>
      <c r="S5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5" spans="1:21" ht="15" x14ac:dyDescent="0.25">
      <c r="A55" s="1">
        <v>1502</v>
      </c>
      <c r="B55" t="s">
        <v>38</v>
      </c>
      <c r="C55" t="s">
        <v>12</v>
      </c>
      <c r="D55" s="1" t="s">
        <v>9</v>
      </c>
      <c r="E55" s="1" t="s">
        <v>143</v>
      </c>
      <c r="F55" s="1" t="s">
        <v>81</v>
      </c>
      <c r="G55" s="3">
        <v>46113</v>
      </c>
      <c r="H55" s="1" t="s">
        <v>10</v>
      </c>
      <c r="I55" s="2" t="s">
        <v>20</v>
      </c>
      <c r="J55" s="1" t="s">
        <v>11</v>
      </c>
      <c r="K55" s="1" t="s">
        <v>12</v>
      </c>
      <c r="L55" s="1" t="s">
        <v>30</v>
      </c>
      <c r="M55" t="s">
        <v>119</v>
      </c>
      <c r="N55" t="s">
        <v>53</v>
      </c>
      <c r="O55">
        <v>2068</v>
      </c>
      <c r="P55">
        <v>16</v>
      </c>
      <c r="Q55">
        <v>91</v>
      </c>
      <c r="R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30672*** Odzemno mesto: vodohran Ledevnica, pipa</v>
      </c>
      <c r="S5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6" spans="1:21" ht="30" x14ac:dyDescent="0.25">
      <c r="A56" s="1">
        <v>1502</v>
      </c>
      <c r="B56" t="s">
        <v>38</v>
      </c>
      <c r="C56" t="s">
        <v>12</v>
      </c>
      <c r="D56" s="1" t="s">
        <v>9</v>
      </c>
      <c r="E56" s="1" t="s">
        <v>144</v>
      </c>
      <c r="F56" s="1" t="s">
        <v>145</v>
      </c>
      <c r="G56" s="3">
        <v>46113</v>
      </c>
      <c r="H56" s="1" t="s">
        <v>17</v>
      </c>
      <c r="I56" s="2" t="s">
        <v>108</v>
      </c>
      <c r="J56" s="1" t="s">
        <v>18</v>
      </c>
      <c r="K56" s="1" t="s">
        <v>16</v>
      </c>
      <c r="L56" s="1" t="s">
        <v>30</v>
      </c>
      <c r="M56" t="s">
        <v>119</v>
      </c>
      <c r="N56" t="s">
        <v>53</v>
      </c>
      <c r="O56">
        <v>430</v>
      </c>
      <c r="P56">
        <v>1</v>
      </c>
      <c r="Q56">
        <v>23</v>
      </c>
      <c r="R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30673*** Odzemno mesto: Posavec, Vrtec Posavec, kuhinja, pipa</v>
      </c>
      <c r="S5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6" s="1" t="str">
        <f>CONCATENATE("Vrednost:"," ",Analiza_PV_MBR_OBJAVA[[#This Row],[Rezultat]]," ",Analiza_PV_MBR_OBJAVA[[#This Row],[Enota]],"     Rezultat: "," *** ",Analiza_PV_MBR_OBJAVA[[#This Row],[Ocena]]," *** ")</f>
        <v xml:space="preserve">Vrednost: 9,1 °C     Rezultat:  *** SKLADEN *** </v>
      </c>
    </row>
    <row r="57" spans="1:21" ht="30" x14ac:dyDescent="0.25">
      <c r="A57" s="1">
        <v>1502</v>
      </c>
      <c r="B57" t="s">
        <v>38</v>
      </c>
      <c r="C57" t="s">
        <v>12</v>
      </c>
      <c r="D57" s="1" t="s">
        <v>9</v>
      </c>
      <c r="E57" s="1" t="s">
        <v>144</v>
      </c>
      <c r="F57" s="1" t="s">
        <v>145</v>
      </c>
      <c r="G57" s="3">
        <v>46113</v>
      </c>
      <c r="H57" s="1" t="s">
        <v>14</v>
      </c>
      <c r="I57" s="2" t="s">
        <v>114</v>
      </c>
      <c r="J57" s="1" t="s">
        <v>15</v>
      </c>
      <c r="K57" s="1" t="s">
        <v>16</v>
      </c>
      <c r="L57" s="1" t="s">
        <v>30</v>
      </c>
      <c r="M57" t="s">
        <v>119</v>
      </c>
      <c r="N57" t="s">
        <v>53</v>
      </c>
      <c r="O57">
        <v>412</v>
      </c>
      <c r="P57">
        <v>5</v>
      </c>
      <c r="Q57">
        <v>21</v>
      </c>
      <c r="R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30673*** Odzemno mesto: Posavec, Vrtec Posavec, kuhinja, pipa</v>
      </c>
      <c r="S5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58" spans="1:21" ht="30" x14ac:dyDescent="0.25">
      <c r="A58" s="1">
        <v>1502</v>
      </c>
      <c r="B58" t="s">
        <v>38</v>
      </c>
      <c r="C58" t="s">
        <v>12</v>
      </c>
      <c r="D58" s="1" t="s">
        <v>9</v>
      </c>
      <c r="E58" s="1" t="s">
        <v>144</v>
      </c>
      <c r="F58" s="1" t="s">
        <v>145</v>
      </c>
      <c r="G58" s="3">
        <v>46113</v>
      </c>
      <c r="H58" s="1" t="s">
        <v>19</v>
      </c>
      <c r="I58" s="2" t="s">
        <v>47</v>
      </c>
      <c r="K58" s="1" t="s">
        <v>16</v>
      </c>
      <c r="L58" s="1" t="s">
        <v>30</v>
      </c>
      <c r="M58" t="s">
        <v>119</v>
      </c>
      <c r="N58" t="s">
        <v>53</v>
      </c>
      <c r="O58">
        <v>1416</v>
      </c>
      <c r="P58">
        <v>7</v>
      </c>
      <c r="Q58">
        <v>74</v>
      </c>
      <c r="R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30673*** Odzemno mesto: Posavec, Vrtec Posavec, kuhinja, pipa</v>
      </c>
      <c r="S5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9" spans="1:21" ht="30" x14ac:dyDescent="0.25">
      <c r="A59" s="1">
        <v>1502</v>
      </c>
      <c r="B59" t="s">
        <v>38</v>
      </c>
      <c r="C59" t="s">
        <v>12</v>
      </c>
      <c r="D59" s="1" t="s">
        <v>9</v>
      </c>
      <c r="E59" s="1" t="s">
        <v>144</v>
      </c>
      <c r="F59" s="1" t="s">
        <v>145</v>
      </c>
      <c r="G59" s="3">
        <v>46113</v>
      </c>
      <c r="H59" s="1" t="s">
        <v>22</v>
      </c>
      <c r="I59" s="2" t="s">
        <v>20</v>
      </c>
      <c r="J59" s="1" t="s">
        <v>21</v>
      </c>
      <c r="K59" s="1" t="s">
        <v>20</v>
      </c>
      <c r="L59" s="1" t="s">
        <v>30</v>
      </c>
      <c r="M59" t="s">
        <v>119</v>
      </c>
      <c r="N59" t="s">
        <v>53</v>
      </c>
      <c r="O59">
        <v>2027</v>
      </c>
      <c r="P59">
        <v>8</v>
      </c>
      <c r="Q59">
        <v>84</v>
      </c>
      <c r="R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30673*** Odzemno mesto: Posavec, Vrtec Posavec, kuhinja, pipa</v>
      </c>
      <c r="S5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0" spans="1:21" ht="30" x14ac:dyDescent="0.25">
      <c r="A60" s="1">
        <v>1502</v>
      </c>
      <c r="B60" t="s">
        <v>38</v>
      </c>
      <c r="C60" t="s">
        <v>12</v>
      </c>
      <c r="D60" s="1" t="s">
        <v>9</v>
      </c>
      <c r="E60" s="1" t="s">
        <v>144</v>
      </c>
      <c r="F60" s="1" t="s">
        <v>145</v>
      </c>
      <c r="G60" s="3">
        <v>46113</v>
      </c>
      <c r="H60" s="1" t="s">
        <v>23</v>
      </c>
      <c r="I60" s="2" t="s">
        <v>20</v>
      </c>
      <c r="J60" s="1" t="s">
        <v>21</v>
      </c>
      <c r="K60" s="1" t="s">
        <v>20</v>
      </c>
      <c r="L60" s="1" t="s">
        <v>30</v>
      </c>
      <c r="M60" t="s">
        <v>119</v>
      </c>
      <c r="N60" t="s">
        <v>53</v>
      </c>
      <c r="O60">
        <v>2041</v>
      </c>
      <c r="P60">
        <v>9</v>
      </c>
      <c r="Q60">
        <v>86</v>
      </c>
      <c r="R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30673*** Odzemno mesto: Posavec, Vrtec Posavec, kuhinja, pipa</v>
      </c>
      <c r="S6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1" spans="1:21" ht="30" x14ac:dyDescent="0.25">
      <c r="A61" s="1">
        <v>1502</v>
      </c>
      <c r="B61" t="s">
        <v>38</v>
      </c>
      <c r="C61" t="s">
        <v>12</v>
      </c>
      <c r="D61" s="1" t="s">
        <v>9</v>
      </c>
      <c r="E61" s="1" t="s">
        <v>144</v>
      </c>
      <c r="F61" s="1" t="s">
        <v>145</v>
      </c>
      <c r="G61" s="3">
        <v>46113</v>
      </c>
      <c r="H61" s="1" t="s">
        <v>24</v>
      </c>
      <c r="I61" s="2" t="s">
        <v>20</v>
      </c>
      <c r="J61" s="1" t="s">
        <v>11</v>
      </c>
      <c r="K61" s="1" t="s">
        <v>12</v>
      </c>
      <c r="L61" s="1" t="s">
        <v>30</v>
      </c>
      <c r="M61" t="s">
        <v>119</v>
      </c>
      <c r="N61" t="s">
        <v>53</v>
      </c>
      <c r="O61">
        <v>2067</v>
      </c>
      <c r="P61">
        <v>15</v>
      </c>
      <c r="Q61">
        <v>89</v>
      </c>
      <c r="R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30673*** Odzemno mesto: Posavec, Vrtec Posavec, kuhinja, pipa</v>
      </c>
      <c r="S6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2" spans="1:21" ht="30" x14ac:dyDescent="0.25">
      <c r="A62" s="1">
        <v>1502</v>
      </c>
      <c r="B62" t="s">
        <v>38</v>
      </c>
      <c r="C62" t="s">
        <v>12</v>
      </c>
      <c r="D62" s="1" t="s">
        <v>9</v>
      </c>
      <c r="E62" s="1" t="s">
        <v>144</v>
      </c>
      <c r="F62" s="1" t="s">
        <v>145</v>
      </c>
      <c r="G62" s="3">
        <v>46113</v>
      </c>
      <c r="H62" s="1" t="s">
        <v>10</v>
      </c>
      <c r="I62" s="2" t="s">
        <v>20</v>
      </c>
      <c r="J62" s="1" t="s">
        <v>11</v>
      </c>
      <c r="K62" s="1" t="s">
        <v>12</v>
      </c>
      <c r="L62" s="1" t="s">
        <v>30</v>
      </c>
      <c r="M62" t="s">
        <v>119</v>
      </c>
      <c r="N62" t="s">
        <v>53</v>
      </c>
      <c r="O62">
        <v>2068</v>
      </c>
      <c r="P62">
        <v>16</v>
      </c>
      <c r="Q62">
        <v>91</v>
      </c>
      <c r="R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30673*** Odzemno mesto: Posavec, Vrtec Posavec, kuhinja, pipa</v>
      </c>
      <c r="S6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3" spans="1:21" ht="15" x14ac:dyDescent="0.25">
      <c r="A63" s="1">
        <v>1502</v>
      </c>
      <c r="B63" t="s">
        <v>38</v>
      </c>
      <c r="C63" t="s">
        <v>12</v>
      </c>
      <c r="D63" s="1" t="s">
        <v>9</v>
      </c>
      <c r="E63" s="1" t="s">
        <v>146</v>
      </c>
      <c r="F63" s="1" t="s">
        <v>147</v>
      </c>
      <c r="G63" s="3">
        <v>46113</v>
      </c>
      <c r="H63" s="1" t="s">
        <v>17</v>
      </c>
      <c r="I63" s="2" t="s">
        <v>148</v>
      </c>
      <c r="J63" s="1" t="s">
        <v>18</v>
      </c>
      <c r="K63" s="1" t="s">
        <v>16</v>
      </c>
      <c r="L63" s="1" t="s">
        <v>30</v>
      </c>
      <c r="M63" t="s">
        <v>119</v>
      </c>
      <c r="N63" t="s">
        <v>53</v>
      </c>
      <c r="O63">
        <v>430</v>
      </c>
      <c r="P63">
        <v>1</v>
      </c>
      <c r="Q63">
        <v>23</v>
      </c>
      <c r="R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30674*** Odzemno mesto: vodohran Brda, pipa</v>
      </c>
      <c r="S6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3" s="1" t="str">
        <f>CONCATENATE("Vrednost:"," ",Analiza_PV_MBR_OBJAVA[[#This Row],[Rezultat]]," ",Analiza_PV_MBR_OBJAVA[[#This Row],[Enota]],"     Rezultat: "," *** ",Analiza_PV_MBR_OBJAVA[[#This Row],[Ocena]]," *** ")</f>
        <v xml:space="preserve">Vrednost: 9 °C     Rezultat:  *** SKLADEN *** </v>
      </c>
    </row>
    <row r="64" spans="1:21" ht="15" x14ac:dyDescent="0.25">
      <c r="A64" s="1">
        <v>1502</v>
      </c>
      <c r="B64" t="s">
        <v>38</v>
      </c>
      <c r="C64" t="s">
        <v>12</v>
      </c>
      <c r="D64" s="1" t="s">
        <v>9</v>
      </c>
      <c r="E64" s="1" t="s">
        <v>146</v>
      </c>
      <c r="F64" s="1" t="s">
        <v>147</v>
      </c>
      <c r="G64" s="3">
        <v>46113</v>
      </c>
      <c r="H64" s="1" t="s">
        <v>14</v>
      </c>
      <c r="I64" s="2" t="s">
        <v>114</v>
      </c>
      <c r="J64" s="1" t="s">
        <v>15</v>
      </c>
      <c r="K64" s="1" t="s">
        <v>16</v>
      </c>
      <c r="L64" s="1" t="s">
        <v>30</v>
      </c>
      <c r="M64" t="s">
        <v>119</v>
      </c>
      <c r="N64" t="s">
        <v>53</v>
      </c>
      <c r="O64">
        <v>412</v>
      </c>
      <c r="P64">
        <v>5</v>
      </c>
      <c r="Q64">
        <v>21</v>
      </c>
      <c r="R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30674*** Odzemno mesto: vodohran Brda, pipa</v>
      </c>
      <c r="S6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6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65" spans="1:21" ht="15" x14ac:dyDescent="0.25">
      <c r="A65" s="1">
        <v>1502</v>
      </c>
      <c r="B65" t="s">
        <v>38</v>
      </c>
      <c r="C65" t="s">
        <v>12</v>
      </c>
      <c r="D65" s="1" t="s">
        <v>9</v>
      </c>
      <c r="E65" s="1" t="s">
        <v>146</v>
      </c>
      <c r="F65" s="1" t="s">
        <v>147</v>
      </c>
      <c r="G65" s="3">
        <v>46113</v>
      </c>
      <c r="H65" s="1" t="s">
        <v>19</v>
      </c>
      <c r="I65" s="2" t="s">
        <v>47</v>
      </c>
      <c r="K65" s="1" t="s">
        <v>16</v>
      </c>
      <c r="L65" s="1" t="s">
        <v>30</v>
      </c>
      <c r="M65" t="s">
        <v>119</v>
      </c>
      <c r="N65" t="s">
        <v>53</v>
      </c>
      <c r="O65">
        <v>1416</v>
      </c>
      <c r="P65">
        <v>7</v>
      </c>
      <c r="Q65">
        <v>74</v>
      </c>
      <c r="R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30674*** Odzemno mesto: vodohran Brda, pipa</v>
      </c>
      <c r="S6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6" spans="1:21" ht="15" x14ac:dyDescent="0.25">
      <c r="A66" s="1">
        <v>1502</v>
      </c>
      <c r="B66" t="s">
        <v>38</v>
      </c>
      <c r="C66" t="s">
        <v>12</v>
      </c>
      <c r="D66" s="1" t="s">
        <v>9</v>
      </c>
      <c r="E66" s="1" t="s">
        <v>146</v>
      </c>
      <c r="F66" s="1" t="s">
        <v>147</v>
      </c>
      <c r="G66" s="3">
        <v>46113</v>
      </c>
      <c r="H66" s="1" t="s">
        <v>22</v>
      </c>
      <c r="I66" s="2" t="s">
        <v>20</v>
      </c>
      <c r="J66" s="1" t="s">
        <v>21</v>
      </c>
      <c r="K66" s="1" t="s">
        <v>20</v>
      </c>
      <c r="L66" s="1" t="s">
        <v>30</v>
      </c>
      <c r="M66" t="s">
        <v>119</v>
      </c>
      <c r="N66" t="s">
        <v>53</v>
      </c>
      <c r="O66">
        <v>2027</v>
      </c>
      <c r="P66">
        <v>8</v>
      </c>
      <c r="Q66">
        <v>84</v>
      </c>
      <c r="R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30674*** Odzemno mesto: vodohran Brda, pipa</v>
      </c>
      <c r="S6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7" spans="1:21" ht="15" x14ac:dyDescent="0.25">
      <c r="A67" s="1">
        <v>1502</v>
      </c>
      <c r="B67" t="s">
        <v>38</v>
      </c>
      <c r="C67" t="s">
        <v>12</v>
      </c>
      <c r="D67" s="1" t="s">
        <v>9</v>
      </c>
      <c r="E67" s="1" t="s">
        <v>146</v>
      </c>
      <c r="F67" s="1" t="s">
        <v>147</v>
      </c>
      <c r="G67" s="3">
        <v>46113</v>
      </c>
      <c r="H67" s="1" t="s">
        <v>23</v>
      </c>
      <c r="I67" s="2" t="s">
        <v>20</v>
      </c>
      <c r="J67" s="1" t="s">
        <v>21</v>
      </c>
      <c r="K67" s="1" t="s">
        <v>20</v>
      </c>
      <c r="L67" s="1" t="s">
        <v>30</v>
      </c>
      <c r="M67" t="s">
        <v>119</v>
      </c>
      <c r="N67" t="s">
        <v>53</v>
      </c>
      <c r="O67">
        <v>2041</v>
      </c>
      <c r="P67">
        <v>9</v>
      </c>
      <c r="Q67">
        <v>86</v>
      </c>
      <c r="R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30674*** Odzemno mesto: vodohran Brda, pipa</v>
      </c>
      <c r="S6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8" spans="1:21" ht="15" x14ac:dyDescent="0.25">
      <c r="A68" s="1">
        <v>1502</v>
      </c>
      <c r="B68" t="s">
        <v>38</v>
      </c>
      <c r="C68" t="s">
        <v>12</v>
      </c>
      <c r="D68" s="1" t="s">
        <v>9</v>
      </c>
      <c r="E68" s="1" t="s">
        <v>146</v>
      </c>
      <c r="F68" s="1" t="s">
        <v>147</v>
      </c>
      <c r="G68" s="3">
        <v>46113</v>
      </c>
      <c r="H68" s="1" t="s">
        <v>24</v>
      </c>
      <c r="I68" s="2" t="s">
        <v>20</v>
      </c>
      <c r="J68" s="1" t="s">
        <v>11</v>
      </c>
      <c r="K68" s="1" t="s">
        <v>12</v>
      </c>
      <c r="L68" s="1" t="s">
        <v>30</v>
      </c>
      <c r="M68" t="s">
        <v>119</v>
      </c>
      <c r="N68" t="s">
        <v>53</v>
      </c>
      <c r="O68">
        <v>2067</v>
      </c>
      <c r="P68">
        <v>15</v>
      </c>
      <c r="Q68">
        <v>89</v>
      </c>
      <c r="R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30674*** Odzemno mesto: vodohran Brda, pipa</v>
      </c>
      <c r="S6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9" spans="1:21" ht="15" x14ac:dyDescent="0.25">
      <c r="A69" s="1">
        <v>1502</v>
      </c>
      <c r="B69" t="s">
        <v>38</v>
      </c>
      <c r="C69" t="s">
        <v>12</v>
      </c>
      <c r="D69" s="1" t="s">
        <v>9</v>
      </c>
      <c r="E69" s="1" t="s">
        <v>146</v>
      </c>
      <c r="F69" s="1" t="s">
        <v>147</v>
      </c>
      <c r="G69" s="3">
        <v>46113</v>
      </c>
      <c r="H69" s="1" t="s">
        <v>10</v>
      </c>
      <c r="I69" s="2" t="s">
        <v>20</v>
      </c>
      <c r="J69" s="1" t="s">
        <v>11</v>
      </c>
      <c r="K69" s="1" t="s">
        <v>12</v>
      </c>
      <c r="L69" s="1" t="s">
        <v>30</v>
      </c>
      <c r="M69" t="s">
        <v>119</v>
      </c>
      <c r="N69" t="s">
        <v>53</v>
      </c>
      <c r="O69">
        <v>2068</v>
      </c>
      <c r="P69">
        <v>16</v>
      </c>
      <c r="Q69">
        <v>91</v>
      </c>
      <c r="R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30674*** Odzemno mesto: vodohran Brda, pipa</v>
      </c>
      <c r="S6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0" spans="1:21" ht="15" x14ac:dyDescent="0.25">
      <c r="A70" s="1">
        <v>1502</v>
      </c>
      <c r="B70" t="s">
        <v>38</v>
      </c>
      <c r="C70" t="s">
        <v>12</v>
      </c>
      <c r="D70" s="1" t="s">
        <v>9</v>
      </c>
      <c r="E70" s="1" t="s">
        <v>149</v>
      </c>
      <c r="F70" s="1" t="s">
        <v>112</v>
      </c>
      <c r="G70" s="3">
        <v>46113</v>
      </c>
      <c r="H70" s="1" t="s">
        <v>17</v>
      </c>
      <c r="I70" s="2" t="s">
        <v>150</v>
      </c>
      <c r="J70" s="1" t="s">
        <v>18</v>
      </c>
      <c r="K70" s="1" t="s">
        <v>16</v>
      </c>
      <c r="L70" s="1" t="s">
        <v>30</v>
      </c>
      <c r="M70" t="s">
        <v>119</v>
      </c>
      <c r="N70" t="s">
        <v>53</v>
      </c>
      <c r="O70">
        <v>430</v>
      </c>
      <c r="P70">
        <v>1</v>
      </c>
      <c r="Q70">
        <v>23</v>
      </c>
      <c r="R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30675*** Odzemno mesto: Zg. Lancovo, Trgovina, pipa</v>
      </c>
      <c r="S7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0" s="1" t="str">
        <f>CONCATENATE("Vrednost:"," ",Analiza_PV_MBR_OBJAVA[[#This Row],[Rezultat]]," ",Analiza_PV_MBR_OBJAVA[[#This Row],[Enota]],"     Rezultat: "," *** ",Analiza_PV_MBR_OBJAVA[[#This Row],[Ocena]]," *** ")</f>
        <v xml:space="preserve">Vrednost: 8,9 °C     Rezultat:  *** SKLADEN *** </v>
      </c>
    </row>
    <row r="71" spans="1:21" ht="15" x14ac:dyDescent="0.25">
      <c r="A71" s="1">
        <v>1502</v>
      </c>
      <c r="B71" t="s">
        <v>38</v>
      </c>
      <c r="C71" t="s">
        <v>12</v>
      </c>
      <c r="D71" s="1" t="s">
        <v>9</v>
      </c>
      <c r="E71" s="1" t="s">
        <v>149</v>
      </c>
      <c r="F71" s="1" t="s">
        <v>112</v>
      </c>
      <c r="G71" s="3">
        <v>46113</v>
      </c>
      <c r="H71" s="1" t="s">
        <v>14</v>
      </c>
      <c r="I71" s="2" t="s">
        <v>114</v>
      </c>
      <c r="J71" s="1" t="s">
        <v>15</v>
      </c>
      <c r="K71" s="1" t="s">
        <v>16</v>
      </c>
      <c r="L71" s="1" t="s">
        <v>30</v>
      </c>
      <c r="M71" t="s">
        <v>119</v>
      </c>
      <c r="N71" t="s">
        <v>53</v>
      </c>
      <c r="O71">
        <v>412</v>
      </c>
      <c r="P71">
        <v>5</v>
      </c>
      <c r="Q71">
        <v>21</v>
      </c>
      <c r="R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30675*** Odzemno mesto: Zg. Lancovo, Trgovina, pipa</v>
      </c>
      <c r="S7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72" spans="1:21" ht="15" x14ac:dyDescent="0.25">
      <c r="A72" s="1">
        <v>1502</v>
      </c>
      <c r="B72" t="s">
        <v>38</v>
      </c>
      <c r="C72" t="s">
        <v>12</v>
      </c>
      <c r="D72" s="1" t="s">
        <v>9</v>
      </c>
      <c r="E72" s="1" t="s">
        <v>149</v>
      </c>
      <c r="F72" s="1" t="s">
        <v>112</v>
      </c>
      <c r="G72" s="3">
        <v>46113</v>
      </c>
      <c r="H72" s="1" t="s">
        <v>19</v>
      </c>
      <c r="I72" s="2" t="s">
        <v>47</v>
      </c>
      <c r="K72" s="1" t="s">
        <v>16</v>
      </c>
      <c r="L72" s="1" t="s">
        <v>30</v>
      </c>
      <c r="M72" t="s">
        <v>119</v>
      </c>
      <c r="N72" t="s">
        <v>53</v>
      </c>
      <c r="O72">
        <v>1416</v>
      </c>
      <c r="P72">
        <v>7</v>
      </c>
      <c r="Q72">
        <v>74</v>
      </c>
      <c r="R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30675*** Odzemno mesto: Zg. Lancovo, Trgovina, pipa</v>
      </c>
      <c r="S7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2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73" spans="1:21" ht="15" x14ac:dyDescent="0.25">
      <c r="A73" s="1">
        <v>1502</v>
      </c>
      <c r="B73" t="s">
        <v>38</v>
      </c>
      <c r="C73" t="s">
        <v>12</v>
      </c>
      <c r="D73" s="1" t="s">
        <v>9</v>
      </c>
      <c r="E73" s="1" t="s">
        <v>149</v>
      </c>
      <c r="F73" s="1" t="s">
        <v>112</v>
      </c>
      <c r="G73" s="3">
        <v>46113</v>
      </c>
      <c r="H73" s="1" t="s">
        <v>22</v>
      </c>
      <c r="I73" s="2" t="s">
        <v>20</v>
      </c>
      <c r="J73" s="1" t="s">
        <v>21</v>
      </c>
      <c r="K73" s="1" t="s">
        <v>20</v>
      </c>
      <c r="L73" s="1" t="s">
        <v>30</v>
      </c>
      <c r="M73" t="s">
        <v>119</v>
      </c>
      <c r="N73" t="s">
        <v>53</v>
      </c>
      <c r="O73">
        <v>2027</v>
      </c>
      <c r="P73">
        <v>8</v>
      </c>
      <c r="Q73">
        <v>84</v>
      </c>
      <c r="R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30675*** Odzemno mesto: Zg. Lancovo, Trgovina, pipa</v>
      </c>
      <c r="S7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7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4" spans="1:21" ht="15" x14ac:dyDescent="0.25">
      <c r="A74" s="1">
        <v>1502</v>
      </c>
      <c r="B74" t="s">
        <v>38</v>
      </c>
      <c r="C74" t="s">
        <v>12</v>
      </c>
      <c r="D74" s="1" t="s">
        <v>9</v>
      </c>
      <c r="E74" s="1" t="s">
        <v>149</v>
      </c>
      <c r="F74" s="1" t="s">
        <v>112</v>
      </c>
      <c r="G74" s="3">
        <v>46113</v>
      </c>
      <c r="H74" s="1" t="s">
        <v>23</v>
      </c>
      <c r="I74" s="2" t="s">
        <v>20</v>
      </c>
      <c r="J74" s="1" t="s">
        <v>21</v>
      </c>
      <c r="K74" s="1" t="s">
        <v>20</v>
      </c>
      <c r="L74" s="1" t="s">
        <v>30</v>
      </c>
      <c r="M74" t="s">
        <v>119</v>
      </c>
      <c r="N74" t="s">
        <v>53</v>
      </c>
      <c r="O74">
        <v>2041</v>
      </c>
      <c r="P74">
        <v>9</v>
      </c>
      <c r="Q74">
        <v>86</v>
      </c>
      <c r="R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30675*** Odzemno mesto: Zg. Lancovo, Trgovina, pipa</v>
      </c>
      <c r="S7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5" spans="1:21" ht="15" x14ac:dyDescent="0.25">
      <c r="A75" s="1">
        <v>1502</v>
      </c>
      <c r="B75" t="s">
        <v>38</v>
      </c>
      <c r="C75" t="s">
        <v>12</v>
      </c>
      <c r="D75" s="1" t="s">
        <v>9</v>
      </c>
      <c r="E75" s="1" t="s">
        <v>149</v>
      </c>
      <c r="F75" s="1" t="s">
        <v>112</v>
      </c>
      <c r="G75" s="3">
        <v>46113</v>
      </c>
      <c r="H75" s="1" t="s">
        <v>24</v>
      </c>
      <c r="I75" s="2" t="s">
        <v>20</v>
      </c>
      <c r="J75" s="1" t="s">
        <v>11</v>
      </c>
      <c r="K75" s="1" t="s">
        <v>12</v>
      </c>
      <c r="L75" s="1" t="s">
        <v>30</v>
      </c>
      <c r="M75" t="s">
        <v>119</v>
      </c>
      <c r="N75" t="s">
        <v>53</v>
      </c>
      <c r="O75">
        <v>2067</v>
      </c>
      <c r="P75">
        <v>15</v>
      </c>
      <c r="Q75">
        <v>89</v>
      </c>
      <c r="R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30675*** Odzemno mesto: Zg. Lancovo, Trgovina, pipa</v>
      </c>
      <c r="S7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6" spans="1:21" ht="15" x14ac:dyDescent="0.25">
      <c r="A76" s="1">
        <v>1502</v>
      </c>
      <c r="B76" t="s">
        <v>38</v>
      </c>
      <c r="C76" t="s">
        <v>12</v>
      </c>
      <c r="D76" s="1" t="s">
        <v>9</v>
      </c>
      <c r="E76" s="1" t="s">
        <v>149</v>
      </c>
      <c r="F76" s="1" t="s">
        <v>112</v>
      </c>
      <c r="G76" s="3">
        <v>46113</v>
      </c>
      <c r="H76" s="1" t="s">
        <v>10</v>
      </c>
      <c r="I76" s="2" t="s">
        <v>20</v>
      </c>
      <c r="J76" s="1" t="s">
        <v>11</v>
      </c>
      <c r="K76" s="1" t="s">
        <v>12</v>
      </c>
      <c r="L76" s="1" t="s">
        <v>30</v>
      </c>
      <c r="M76" t="s">
        <v>119</v>
      </c>
      <c r="N76" t="s">
        <v>53</v>
      </c>
      <c r="O76">
        <v>2068</v>
      </c>
      <c r="P76">
        <v>16</v>
      </c>
      <c r="Q76">
        <v>91</v>
      </c>
      <c r="R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30675*** Odzemno mesto: Zg. Lancovo, Trgovina, pipa</v>
      </c>
      <c r="S7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7" spans="1:21" ht="30" x14ac:dyDescent="0.25">
      <c r="A77" s="1">
        <v>1502</v>
      </c>
      <c r="B77" t="s">
        <v>38</v>
      </c>
      <c r="C77" t="s">
        <v>12</v>
      </c>
      <c r="D77" s="1" t="s">
        <v>9</v>
      </c>
      <c r="E77" s="1" t="s">
        <v>151</v>
      </c>
      <c r="F77" s="1" t="s">
        <v>80</v>
      </c>
      <c r="G77" s="3">
        <v>46113</v>
      </c>
      <c r="H77" s="1" t="s">
        <v>17</v>
      </c>
      <c r="I77" s="2" t="s">
        <v>152</v>
      </c>
      <c r="J77" s="1" t="s">
        <v>18</v>
      </c>
      <c r="K77" s="1" t="s">
        <v>16</v>
      </c>
      <c r="L77" s="1" t="s">
        <v>30</v>
      </c>
      <c r="M77" t="s">
        <v>119</v>
      </c>
      <c r="N77" t="s">
        <v>53</v>
      </c>
      <c r="O77">
        <v>430</v>
      </c>
      <c r="P77">
        <v>1</v>
      </c>
      <c r="Q77">
        <v>23</v>
      </c>
      <c r="R7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30676*** Odzemno mesto: Begunje, Osnovna šola Begunje, kuhinja, pipa</v>
      </c>
      <c r="S7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7" s="1" t="str">
        <f>CONCATENATE("Vrednost:"," ",Analiza_PV_MBR_OBJAVA[[#This Row],[Rezultat]]," ",Analiza_PV_MBR_OBJAVA[[#This Row],[Enota]],"     Rezultat: "," *** ",Analiza_PV_MBR_OBJAVA[[#This Row],[Ocena]]," *** ")</f>
        <v xml:space="preserve">Vrednost: 12,1 °C     Rezultat:  *** SKLADEN *** </v>
      </c>
    </row>
    <row r="78" spans="1:21" ht="30" x14ac:dyDescent="0.25">
      <c r="A78" s="1">
        <v>1502</v>
      </c>
      <c r="B78" t="s">
        <v>38</v>
      </c>
      <c r="C78" t="s">
        <v>12</v>
      </c>
      <c r="D78" s="1" t="s">
        <v>9</v>
      </c>
      <c r="E78" s="1" t="s">
        <v>151</v>
      </c>
      <c r="F78" s="1" t="s">
        <v>80</v>
      </c>
      <c r="G78" s="3">
        <v>46113</v>
      </c>
      <c r="H78" s="1" t="s">
        <v>14</v>
      </c>
      <c r="I78" s="2" t="s">
        <v>114</v>
      </c>
      <c r="J78" s="1" t="s">
        <v>15</v>
      </c>
      <c r="K78" s="1" t="s">
        <v>16</v>
      </c>
      <c r="L78" s="1" t="s">
        <v>30</v>
      </c>
      <c r="M78" t="s">
        <v>119</v>
      </c>
      <c r="N78" t="s">
        <v>53</v>
      </c>
      <c r="O78">
        <v>412</v>
      </c>
      <c r="P78">
        <v>5</v>
      </c>
      <c r="Q78">
        <v>21</v>
      </c>
      <c r="R7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30676*** Odzemno mesto: Begunje, Osnovna šola Begunje, kuhinja, pipa</v>
      </c>
      <c r="S7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79" spans="1:21" ht="30" x14ac:dyDescent="0.25">
      <c r="A79" s="1">
        <v>1502</v>
      </c>
      <c r="B79" t="s">
        <v>38</v>
      </c>
      <c r="C79" t="s">
        <v>12</v>
      </c>
      <c r="D79" s="1" t="s">
        <v>9</v>
      </c>
      <c r="E79" s="1" t="s">
        <v>151</v>
      </c>
      <c r="F79" s="1" t="s">
        <v>80</v>
      </c>
      <c r="G79" s="3">
        <v>46113</v>
      </c>
      <c r="H79" s="1" t="s">
        <v>19</v>
      </c>
      <c r="I79" s="2" t="s">
        <v>47</v>
      </c>
      <c r="K79" s="1" t="s">
        <v>16</v>
      </c>
      <c r="L79" s="1" t="s">
        <v>30</v>
      </c>
      <c r="M79" t="s">
        <v>119</v>
      </c>
      <c r="N79" t="s">
        <v>53</v>
      </c>
      <c r="O79">
        <v>1416</v>
      </c>
      <c r="P79">
        <v>7</v>
      </c>
      <c r="Q79">
        <v>74</v>
      </c>
      <c r="R7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30676*** Odzemno mesto: Begunje, Osnovna šola Begunje, kuhinja, pipa</v>
      </c>
      <c r="S7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80" spans="1:21" ht="30" x14ac:dyDescent="0.25">
      <c r="A80" s="1">
        <v>1502</v>
      </c>
      <c r="B80" t="s">
        <v>38</v>
      </c>
      <c r="C80" t="s">
        <v>12</v>
      </c>
      <c r="D80" s="1" t="s">
        <v>9</v>
      </c>
      <c r="E80" s="1" t="s">
        <v>151</v>
      </c>
      <c r="F80" s="1" t="s">
        <v>80</v>
      </c>
      <c r="G80" s="3">
        <v>46113</v>
      </c>
      <c r="H80" s="1" t="s">
        <v>22</v>
      </c>
      <c r="I80" s="2" t="s">
        <v>20</v>
      </c>
      <c r="J80" s="1" t="s">
        <v>21</v>
      </c>
      <c r="K80" s="1" t="s">
        <v>20</v>
      </c>
      <c r="L80" s="1" t="s">
        <v>30</v>
      </c>
      <c r="M80" t="s">
        <v>119</v>
      </c>
      <c r="N80" t="s">
        <v>53</v>
      </c>
      <c r="O80">
        <v>2027</v>
      </c>
      <c r="P80">
        <v>8</v>
      </c>
      <c r="Q80">
        <v>84</v>
      </c>
      <c r="R8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30676*** Odzemno mesto: Begunje, Osnovna šola Begunje, kuhinja, pipa</v>
      </c>
      <c r="S8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8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1" spans="1:21" ht="30" x14ac:dyDescent="0.25">
      <c r="A81" s="1">
        <v>1502</v>
      </c>
      <c r="B81" t="s">
        <v>38</v>
      </c>
      <c r="C81" t="s">
        <v>12</v>
      </c>
      <c r="D81" s="1" t="s">
        <v>9</v>
      </c>
      <c r="E81" s="1" t="s">
        <v>151</v>
      </c>
      <c r="F81" s="1" t="s">
        <v>80</v>
      </c>
      <c r="G81" s="3">
        <v>46113</v>
      </c>
      <c r="H81" s="1" t="s">
        <v>23</v>
      </c>
      <c r="I81" s="2" t="s">
        <v>20</v>
      </c>
      <c r="J81" s="1" t="s">
        <v>21</v>
      </c>
      <c r="K81" s="1" t="s">
        <v>20</v>
      </c>
      <c r="L81" s="1" t="s">
        <v>30</v>
      </c>
      <c r="M81" t="s">
        <v>119</v>
      </c>
      <c r="N81" t="s">
        <v>53</v>
      </c>
      <c r="O81">
        <v>2041</v>
      </c>
      <c r="P81">
        <v>9</v>
      </c>
      <c r="Q81">
        <v>86</v>
      </c>
      <c r="R8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30676*** Odzemno mesto: Begunje, Osnovna šola Begunje, kuhinja, pipa</v>
      </c>
      <c r="S8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2" spans="1:21" ht="30" x14ac:dyDescent="0.25">
      <c r="A82" s="1">
        <v>1502</v>
      </c>
      <c r="B82" t="s">
        <v>38</v>
      </c>
      <c r="C82" t="s">
        <v>12</v>
      </c>
      <c r="D82" s="1" t="s">
        <v>9</v>
      </c>
      <c r="E82" s="1" t="s">
        <v>151</v>
      </c>
      <c r="F82" s="1" t="s">
        <v>80</v>
      </c>
      <c r="G82" s="3">
        <v>46113</v>
      </c>
      <c r="H82" s="1" t="s">
        <v>24</v>
      </c>
      <c r="I82" s="2" t="s">
        <v>20</v>
      </c>
      <c r="J82" s="1" t="s">
        <v>11</v>
      </c>
      <c r="K82" s="1" t="s">
        <v>12</v>
      </c>
      <c r="L82" s="1" t="s">
        <v>30</v>
      </c>
      <c r="M82" t="s">
        <v>119</v>
      </c>
      <c r="N82" t="s">
        <v>53</v>
      </c>
      <c r="O82">
        <v>2067</v>
      </c>
      <c r="P82">
        <v>15</v>
      </c>
      <c r="Q82">
        <v>89</v>
      </c>
      <c r="R8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30676*** Odzemno mesto: Begunje, Osnovna šola Begunje, kuhinja, pipa</v>
      </c>
      <c r="S8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3" spans="1:21" ht="30" x14ac:dyDescent="0.25">
      <c r="A83" s="1">
        <v>1502</v>
      </c>
      <c r="B83" t="s">
        <v>38</v>
      </c>
      <c r="C83" t="s">
        <v>12</v>
      </c>
      <c r="D83" s="1" t="s">
        <v>9</v>
      </c>
      <c r="E83" s="1" t="s">
        <v>151</v>
      </c>
      <c r="F83" s="1" t="s">
        <v>80</v>
      </c>
      <c r="G83" s="3">
        <v>46113</v>
      </c>
      <c r="H83" s="1" t="s">
        <v>10</v>
      </c>
      <c r="I83" s="2" t="s">
        <v>20</v>
      </c>
      <c r="J83" s="1" t="s">
        <v>11</v>
      </c>
      <c r="K83" s="1" t="s">
        <v>12</v>
      </c>
      <c r="L83" s="1" t="s">
        <v>30</v>
      </c>
      <c r="M83" t="s">
        <v>119</v>
      </c>
      <c r="N83" t="s">
        <v>53</v>
      </c>
      <c r="O83">
        <v>2068</v>
      </c>
      <c r="P83">
        <v>16</v>
      </c>
      <c r="Q83">
        <v>91</v>
      </c>
      <c r="R8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1.04.2026 *** Lab. Št: 30676*** Odzemno mesto: Begunje, Osnovna šola Begunje, kuhinja, pipa</v>
      </c>
      <c r="S8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4" spans="1:21" ht="30" x14ac:dyDescent="0.25">
      <c r="A84" s="1">
        <v>1502</v>
      </c>
      <c r="B84" t="s">
        <v>38</v>
      </c>
      <c r="C84" t="s">
        <v>12</v>
      </c>
      <c r="D84" s="1" t="s">
        <v>59</v>
      </c>
      <c r="E84" s="1" t="s">
        <v>153</v>
      </c>
      <c r="F84" s="1" t="s">
        <v>60</v>
      </c>
      <c r="G84" s="3">
        <v>46115</v>
      </c>
      <c r="H84" s="1" t="s">
        <v>17</v>
      </c>
      <c r="I84" s="2" t="s">
        <v>110</v>
      </c>
      <c r="J84" s="1" t="s">
        <v>18</v>
      </c>
      <c r="K84" s="1" t="s">
        <v>16</v>
      </c>
      <c r="L84" s="1" t="s">
        <v>30</v>
      </c>
      <c r="M84" t="s">
        <v>119</v>
      </c>
      <c r="N84" t="s">
        <v>53</v>
      </c>
      <c r="O84">
        <v>430</v>
      </c>
      <c r="P84">
        <v>1</v>
      </c>
      <c r="Q84">
        <v>23</v>
      </c>
      <c r="R8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31179*** Odzemno mesto: Lesce, Vrtec Lesce, kuhinja, pipa</v>
      </c>
      <c r="S8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4" s="1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85" spans="1:21" ht="30" x14ac:dyDescent="0.25">
      <c r="A85" s="1">
        <v>1502</v>
      </c>
      <c r="B85" t="s">
        <v>38</v>
      </c>
      <c r="C85" t="s">
        <v>12</v>
      </c>
      <c r="D85" s="1" t="s">
        <v>59</v>
      </c>
      <c r="E85" s="1" t="s">
        <v>153</v>
      </c>
      <c r="F85" s="1" t="s">
        <v>60</v>
      </c>
      <c r="G85" s="3">
        <v>46115</v>
      </c>
      <c r="H85" s="1" t="s">
        <v>14</v>
      </c>
      <c r="I85" s="2" t="s">
        <v>114</v>
      </c>
      <c r="J85" s="1" t="s">
        <v>15</v>
      </c>
      <c r="K85" s="1" t="s">
        <v>16</v>
      </c>
      <c r="L85" s="1" t="s">
        <v>30</v>
      </c>
      <c r="M85" t="s">
        <v>119</v>
      </c>
      <c r="N85" t="s">
        <v>53</v>
      </c>
      <c r="O85">
        <v>412</v>
      </c>
      <c r="P85">
        <v>5</v>
      </c>
      <c r="Q85">
        <v>21</v>
      </c>
      <c r="R8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31179*** Odzemno mesto: Lesce, Vrtec Lesce, kuhinja, pipa</v>
      </c>
      <c r="S8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8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86" spans="1:21" ht="30" x14ac:dyDescent="0.25">
      <c r="A86" s="1">
        <v>1502</v>
      </c>
      <c r="B86" t="s">
        <v>38</v>
      </c>
      <c r="C86" t="s">
        <v>12</v>
      </c>
      <c r="D86" s="1" t="s">
        <v>59</v>
      </c>
      <c r="E86" s="1" t="s">
        <v>153</v>
      </c>
      <c r="F86" s="1" t="s">
        <v>60</v>
      </c>
      <c r="G86" s="3">
        <v>46115</v>
      </c>
      <c r="H86" s="1" t="s">
        <v>19</v>
      </c>
      <c r="I86" s="2" t="s">
        <v>47</v>
      </c>
      <c r="K86" s="1" t="s">
        <v>16</v>
      </c>
      <c r="L86" s="1" t="s">
        <v>30</v>
      </c>
      <c r="M86" t="s">
        <v>119</v>
      </c>
      <c r="N86" t="s">
        <v>53</v>
      </c>
      <c r="O86">
        <v>1416</v>
      </c>
      <c r="P86">
        <v>7</v>
      </c>
      <c r="Q86">
        <v>74</v>
      </c>
      <c r="R8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31179*** Odzemno mesto: Lesce, Vrtec Lesce, kuhinja, pipa</v>
      </c>
      <c r="S8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6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87" spans="1:21" ht="30" x14ac:dyDescent="0.25">
      <c r="A87" s="1">
        <v>1502</v>
      </c>
      <c r="B87" t="s">
        <v>38</v>
      </c>
      <c r="C87" t="s">
        <v>12</v>
      </c>
      <c r="D87" s="1" t="s">
        <v>59</v>
      </c>
      <c r="E87" s="1" t="s">
        <v>153</v>
      </c>
      <c r="F87" s="1" t="s">
        <v>60</v>
      </c>
      <c r="G87" s="3">
        <v>46115</v>
      </c>
      <c r="H87" s="1" t="s">
        <v>22</v>
      </c>
      <c r="I87" s="2" t="s">
        <v>20</v>
      </c>
      <c r="J87" s="1" t="s">
        <v>21</v>
      </c>
      <c r="K87" s="1" t="s">
        <v>20</v>
      </c>
      <c r="L87" s="1" t="s">
        <v>30</v>
      </c>
      <c r="M87" t="s">
        <v>119</v>
      </c>
      <c r="N87" t="s">
        <v>53</v>
      </c>
      <c r="O87">
        <v>2027</v>
      </c>
      <c r="P87">
        <v>8</v>
      </c>
      <c r="Q87">
        <v>84</v>
      </c>
      <c r="R8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31179*** Odzemno mesto: Lesce, Vrtec Lesce, kuhinja, pipa</v>
      </c>
      <c r="S8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8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8" spans="1:21" ht="30" x14ac:dyDescent="0.25">
      <c r="A88" s="1">
        <v>1502</v>
      </c>
      <c r="B88" t="s">
        <v>38</v>
      </c>
      <c r="C88" t="s">
        <v>12</v>
      </c>
      <c r="D88" s="1" t="s">
        <v>59</v>
      </c>
      <c r="E88" s="1" t="s">
        <v>153</v>
      </c>
      <c r="F88" s="1" t="s">
        <v>60</v>
      </c>
      <c r="G88" s="3">
        <v>46115</v>
      </c>
      <c r="H88" s="1" t="s">
        <v>23</v>
      </c>
      <c r="I88" s="2" t="s">
        <v>20</v>
      </c>
      <c r="J88" s="1" t="s">
        <v>21</v>
      </c>
      <c r="K88" s="1" t="s">
        <v>20</v>
      </c>
      <c r="L88" s="1" t="s">
        <v>30</v>
      </c>
      <c r="M88" t="s">
        <v>119</v>
      </c>
      <c r="N88" t="s">
        <v>53</v>
      </c>
      <c r="O88">
        <v>2041</v>
      </c>
      <c r="P88">
        <v>9</v>
      </c>
      <c r="Q88">
        <v>86</v>
      </c>
      <c r="R8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31179*** Odzemno mesto: Lesce, Vrtec Lesce, kuhinja, pipa</v>
      </c>
      <c r="S8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9" spans="1:21" ht="30" x14ac:dyDescent="0.25">
      <c r="A89" s="1">
        <v>1502</v>
      </c>
      <c r="B89" t="s">
        <v>38</v>
      </c>
      <c r="C89" t="s">
        <v>12</v>
      </c>
      <c r="D89" s="1" t="s">
        <v>59</v>
      </c>
      <c r="E89" s="1" t="s">
        <v>153</v>
      </c>
      <c r="F89" s="1" t="s">
        <v>60</v>
      </c>
      <c r="G89" s="3">
        <v>46115</v>
      </c>
      <c r="H89" s="1" t="s">
        <v>24</v>
      </c>
      <c r="I89" s="2" t="s">
        <v>20</v>
      </c>
      <c r="J89" s="1" t="s">
        <v>11</v>
      </c>
      <c r="K89" s="1" t="s">
        <v>12</v>
      </c>
      <c r="L89" s="1" t="s">
        <v>30</v>
      </c>
      <c r="M89" t="s">
        <v>119</v>
      </c>
      <c r="N89" t="s">
        <v>53</v>
      </c>
      <c r="O89">
        <v>2067</v>
      </c>
      <c r="P89">
        <v>15</v>
      </c>
      <c r="Q89">
        <v>89</v>
      </c>
      <c r="R8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31179*** Odzemno mesto: Lesce, Vrtec Lesce, kuhinja, pipa</v>
      </c>
      <c r="S8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0" spans="1:21" ht="30" x14ac:dyDescent="0.25">
      <c r="A90" s="1">
        <v>1502</v>
      </c>
      <c r="B90" t="s">
        <v>38</v>
      </c>
      <c r="C90" t="s">
        <v>12</v>
      </c>
      <c r="D90" s="1" t="s">
        <v>59</v>
      </c>
      <c r="E90" s="1" t="s">
        <v>153</v>
      </c>
      <c r="F90" s="1" t="s">
        <v>60</v>
      </c>
      <c r="G90" s="3">
        <v>46115</v>
      </c>
      <c r="H90" s="1" t="s">
        <v>10</v>
      </c>
      <c r="I90" s="2" t="s">
        <v>20</v>
      </c>
      <c r="J90" s="1" t="s">
        <v>11</v>
      </c>
      <c r="K90" s="1" t="s">
        <v>12</v>
      </c>
      <c r="L90" s="1" t="s">
        <v>30</v>
      </c>
      <c r="M90" t="s">
        <v>119</v>
      </c>
      <c r="N90" t="s">
        <v>53</v>
      </c>
      <c r="O90">
        <v>2068</v>
      </c>
      <c r="P90">
        <v>16</v>
      </c>
      <c r="Q90">
        <v>91</v>
      </c>
      <c r="R9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31179*** Odzemno mesto: Lesce, Vrtec Lesce, kuhinja, pipa</v>
      </c>
      <c r="S9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1" spans="1:21" ht="15" x14ac:dyDescent="0.25">
      <c r="A91" s="1">
        <v>1502</v>
      </c>
      <c r="B91" t="s">
        <v>38</v>
      </c>
      <c r="C91" t="s">
        <v>12</v>
      </c>
      <c r="D91" s="1" t="s">
        <v>59</v>
      </c>
      <c r="E91" s="1" t="s">
        <v>154</v>
      </c>
      <c r="F91" s="1" t="s">
        <v>155</v>
      </c>
      <c r="G91" s="3">
        <v>46115</v>
      </c>
      <c r="H91" s="1" t="s">
        <v>17</v>
      </c>
      <c r="I91" s="2" t="s">
        <v>110</v>
      </c>
      <c r="J91" s="1" t="s">
        <v>18</v>
      </c>
      <c r="K91" s="1" t="s">
        <v>16</v>
      </c>
      <c r="L91" s="1" t="s">
        <v>30</v>
      </c>
      <c r="M91" t="s">
        <v>119</v>
      </c>
      <c r="N91" t="s">
        <v>53</v>
      </c>
      <c r="O91">
        <v>430</v>
      </c>
      <c r="P91">
        <v>1</v>
      </c>
      <c r="Q91">
        <v>23</v>
      </c>
      <c r="R9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31180*** Odzemno mesto: Studenčice, Trgovina Flis, pipa</v>
      </c>
      <c r="S9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1" s="1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92" spans="1:21" ht="15" x14ac:dyDescent="0.25">
      <c r="A92" s="1">
        <v>1502</v>
      </c>
      <c r="B92" t="s">
        <v>38</v>
      </c>
      <c r="C92" t="s">
        <v>12</v>
      </c>
      <c r="D92" s="1" t="s">
        <v>59</v>
      </c>
      <c r="E92" s="1" t="s">
        <v>154</v>
      </c>
      <c r="F92" s="1" t="s">
        <v>155</v>
      </c>
      <c r="G92" s="3">
        <v>46115</v>
      </c>
      <c r="H92" s="1" t="s">
        <v>14</v>
      </c>
      <c r="I92" s="2" t="s">
        <v>114</v>
      </c>
      <c r="J92" s="1" t="s">
        <v>15</v>
      </c>
      <c r="K92" s="1" t="s">
        <v>16</v>
      </c>
      <c r="L92" s="1" t="s">
        <v>30</v>
      </c>
      <c r="M92" t="s">
        <v>119</v>
      </c>
      <c r="N92" t="s">
        <v>53</v>
      </c>
      <c r="O92">
        <v>412</v>
      </c>
      <c r="P92">
        <v>5</v>
      </c>
      <c r="Q92">
        <v>21</v>
      </c>
      <c r="R9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31180*** Odzemno mesto: Studenčice, Trgovina Flis, pipa</v>
      </c>
      <c r="S9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9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93" spans="1:21" ht="15" x14ac:dyDescent="0.25">
      <c r="A93" s="1">
        <v>1502</v>
      </c>
      <c r="B93" t="s">
        <v>38</v>
      </c>
      <c r="C93" t="s">
        <v>12</v>
      </c>
      <c r="D93" s="1" t="s">
        <v>59</v>
      </c>
      <c r="E93" s="1" t="s">
        <v>154</v>
      </c>
      <c r="F93" s="1" t="s">
        <v>155</v>
      </c>
      <c r="G93" s="3">
        <v>46115</v>
      </c>
      <c r="H93" s="1" t="s">
        <v>19</v>
      </c>
      <c r="I93" s="2" t="s">
        <v>47</v>
      </c>
      <c r="K93" s="1" t="s">
        <v>16</v>
      </c>
      <c r="L93" s="1" t="s">
        <v>30</v>
      </c>
      <c r="M93" t="s">
        <v>119</v>
      </c>
      <c r="N93" t="s">
        <v>53</v>
      </c>
      <c r="O93">
        <v>1416</v>
      </c>
      <c r="P93">
        <v>7</v>
      </c>
      <c r="Q93">
        <v>74</v>
      </c>
      <c r="R9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31180*** Odzemno mesto: Studenčice, Trgovina Flis, pipa</v>
      </c>
      <c r="S9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9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4" spans="1:21" ht="15" x14ac:dyDescent="0.25">
      <c r="A94" s="1">
        <v>1502</v>
      </c>
      <c r="B94" t="s">
        <v>38</v>
      </c>
      <c r="C94" t="s">
        <v>12</v>
      </c>
      <c r="D94" s="1" t="s">
        <v>59</v>
      </c>
      <c r="E94" s="1" t="s">
        <v>154</v>
      </c>
      <c r="F94" s="1" t="s">
        <v>155</v>
      </c>
      <c r="G94" s="3">
        <v>46115</v>
      </c>
      <c r="H94" s="1" t="s">
        <v>22</v>
      </c>
      <c r="I94" s="2" t="s">
        <v>20</v>
      </c>
      <c r="J94" s="1" t="s">
        <v>21</v>
      </c>
      <c r="K94" s="1" t="s">
        <v>20</v>
      </c>
      <c r="L94" s="1" t="s">
        <v>30</v>
      </c>
      <c r="M94" t="s">
        <v>119</v>
      </c>
      <c r="N94" t="s">
        <v>53</v>
      </c>
      <c r="O94">
        <v>2027</v>
      </c>
      <c r="P94">
        <v>8</v>
      </c>
      <c r="Q94">
        <v>84</v>
      </c>
      <c r="R9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31180*** Odzemno mesto: Studenčice, Trgovina Flis, pipa</v>
      </c>
      <c r="S9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5" spans="1:21" ht="15" x14ac:dyDescent="0.25">
      <c r="A95" s="1">
        <v>1502</v>
      </c>
      <c r="B95" t="s">
        <v>38</v>
      </c>
      <c r="C95" t="s">
        <v>12</v>
      </c>
      <c r="D95" s="1" t="s">
        <v>59</v>
      </c>
      <c r="E95" s="1" t="s">
        <v>154</v>
      </c>
      <c r="F95" s="1" t="s">
        <v>155</v>
      </c>
      <c r="G95" s="3">
        <v>46115</v>
      </c>
      <c r="H95" s="1" t="s">
        <v>23</v>
      </c>
      <c r="I95" s="2" t="s">
        <v>20</v>
      </c>
      <c r="J95" s="1" t="s">
        <v>21</v>
      </c>
      <c r="K95" s="1" t="s">
        <v>20</v>
      </c>
      <c r="L95" s="1" t="s">
        <v>30</v>
      </c>
      <c r="M95" t="s">
        <v>119</v>
      </c>
      <c r="N95" t="s">
        <v>53</v>
      </c>
      <c r="O95">
        <v>2041</v>
      </c>
      <c r="P95">
        <v>9</v>
      </c>
      <c r="Q95">
        <v>86</v>
      </c>
      <c r="R9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31180*** Odzemno mesto: Studenčice, Trgovina Flis, pipa</v>
      </c>
      <c r="S9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6" spans="1:21" ht="15" x14ac:dyDescent="0.25">
      <c r="A96" s="1">
        <v>1502</v>
      </c>
      <c r="B96" t="s">
        <v>38</v>
      </c>
      <c r="C96" t="s">
        <v>12</v>
      </c>
      <c r="D96" s="1" t="s">
        <v>59</v>
      </c>
      <c r="E96" s="1" t="s">
        <v>154</v>
      </c>
      <c r="F96" s="1" t="s">
        <v>155</v>
      </c>
      <c r="G96" s="3">
        <v>46115</v>
      </c>
      <c r="H96" s="1" t="s">
        <v>24</v>
      </c>
      <c r="I96" s="2" t="s">
        <v>20</v>
      </c>
      <c r="J96" s="1" t="s">
        <v>11</v>
      </c>
      <c r="K96" s="1" t="s">
        <v>12</v>
      </c>
      <c r="L96" s="1" t="s">
        <v>30</v>
      </c>
      <c r="M96" t="s">
        <v>119</v>
      </c>
      <c r="N96" t="s">
        <v>53</v>
      </c>
      <c r="O96">
        <v>2067</v>
      </c>
      <c r="P96">
        <v>15</v>
      </c>
      <c r="Q96">
        <v>89</v>
      </c>
      <c r="R9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31180*** Odzemno mesto: Studenčice, Trgovina Flis, pipa</v>
      </c>
      <c r="S9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7" spans="1:21" ht="15" x14ac:dyDescent="0.25">
      <c r="A97" s="1">
        <v>1502</v>
      </c>
      <c r="B97" t="s">
        <v>38</v>
      </c>
      <c r="C97" t="s">
        <v>12</v>
      </c>
      <c r="D97" s="1" t="s">
        <v>59</v>
      </c>
      <c r="E97" s="1" t="s">
        <v>154</v>
      </c>
      <c r="F97" s="1" t="s">
        <v>155</v>
      </c>
      <c r="G97" s="3">
        <v>46115</v>
      </c>
      <c r="H97" s="1" t="s">
        <v>10</v>
      </c>
      <c r="I97" s="2" t="s">
        <v>20</v>
      </c>
      <c r="J97" s="1" t="s">
        <v>11</v>
      </c>
      <c r="K97" s="1" t="s">
        <v>12</v>
      </c>
      <c r="L97" s="1" t="s">
        <v>30</v>
      </c>
      <c r="M97" t="s">
        <v>119</v>
      </c>
      <c r="N97" t="s">
        <v>53</v>
      </c>
      <c r="O97">
        <v>2068</v>
      </c>
      <c r="P97">
        <v>16</v>
      </c>
      <c r="Q97">
        <v>91</v>
      </c>
      <c r="R9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31180*** Odzemno mesto: Studenčice, Trgovina Flis, pipa</v>
      </c>
      <c r="S9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8" spans="1:21" ht="30" x14ac:dyDescent="0.25">
      <c r="A98" s="1">
        <v>1502</v>
      </c>
      <c r="B98" t="s">
        <v>38</v>
      </c>
      <c r="C98" t="s">
        <v>12</v>
      </c>
      <c r="D98" s="1" t="s">
        <v>59</v>
      </c>
      <c r="E98" s="1" t="s">
        <v>156</v>
      </c>
      <c r="F98" s="1" t="s">
        <v>157</v>
      </c>
      <c r="G98" s="3">
        <v>46115</v>
      </c>
      <c r="H98" s="1" t="s">
        <v>17</v>
      </c>
      <c r="I98" s="2" t="s">
        <v>113</v>
      </c>
      <c r="J98" s="1" t="s">
        <v>18</v>
      </c>
      <c r="K98" s="1" t="s">
        <v>16</v>
      </c>
      <c r="L98" s="1" t="s">
        <v>30</v>
      </c>
      <c r="M98" t="s">
        <v>119</v>
      </c>
      <c r="N98" t="s">
        <v>53</v>
      </c>
      <c r="O98">
        <v>430</v>
      </c>
      <c r="P98">
        <v>1</v>
      </c>
      <c r="Q98">
        <v>23</v>
      </c>
      <c r="R9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31181*** Odzemno mesto: Lesce, Bife Žito Gorenjka, točilni pult, pipa</v>
      </c>
      <c r="S9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8" s="1" t="str">
        <f>CONCATENATE("Vrednost:"," ",Analiza_PV_MBR_OBJAVA[[#This Row],[Rezultat]]," ",Analiza_PV_MBR_OBJAVA[[#This Row],[Enota]],"     Rezultat: "," *** ",Analiza_PV_MBR_OBJAVA[[#This Row],[Ocena]]," *** ")</f>
        <v xml:space="preserve">Vrednost: 7,2 °C     Rezultat:  *** SKLADEN *** </v>
      </c>
    </row>
    <row r="99" spans="1:21" ht="30" x14ac:dyDescent="0.25">
      <c r="A99" s="1">
        <v>1502</v>
      </c>
      <c r="B99" t="s">
        <v>38</v>
      </c>
      <c r="C99" t="s">
        <v>12</v>
      </c>
      <c r="D99" s="1" t="s">
        <v>59</v>
      </c>
      <c r="E99" s="1" t="s">
        <v>156</v>
      </c>
      <c r="F99" s="1" t="s">
        <v>157</v>
      </c>
      <c r="G99" s="3">
        <v>46115</v>
      </c>
      <c r="H99" s="1" t="s">
        <v>14</v>
      </c>
      <c r="I99" s="2" t="s">
        <v>114</v>
      </c>
      <c r="J99" s="1" t="s">
        <v>15</v>
      </c>
      <c r="K99" s="1" t="s">
        <v>16</v>
      </c>
      <c r="L99" s="1" t="s">
        <v>30</v>
      </c>
      <c r="M99" t="s">
        <v>119</v>
      </c>
      <c r="N99" t="s">
        <v>53</v>
      </c>
      <c r="O99">
        <v>412</v>
      </c>
      <c r="P99">
        <v>5</v>
      </c>
      <c r="Q99">
        <v>21</v>
      </c>
      <c r="R9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31181*** Odzemno mesto: Lesce, Bife Žito Gorenjka, točilni pult, pipa</v>
      </c>
      <c r="S9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9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00" spans="1:21" ht="30" x14ac:dyDescent="0.25">
      <c r="A100" s="1">
        <v>1502</v>
      </c>
      <c r="B100" t="s">
        <v>38</v>
      </c>
      <c r="C100" t="s">
        <v>12</v>
      </c>
      <c r="D100" s="1" t="s">
        <v>59</v>
      </c>
      <c r="E100" s="1" t="s">
        <v>156</v>
      </c>
      <c r="F100" s="1" t="s">
        <v>157</v>
      </c>
      <c r="G100" s="3">
        <v>46115</v>
      </c>
      <c r="H100" s="1" t="s">
        <v>19</v>
      </c>
      <c r="I100" s="2" t="s">
        <v>47</v>
      </c>
      <c r="K100" s="1" t="s">
        <v>16</v>
      </c>
      <c r="L100" s="1" t="s">
        <v>30</v>
      </c>
      <c r="M100" t="s">
        <v>119</v>
      </c>
      <c r="N100" t="s">
        <v>53</v>
      </c>
      <c r="O100">
        <v>1416</v>
      </c>
      <c r="P100">
        <v>7</v>
      </c>
      <c r="Q100">
        <v>74</v>
      </c>
      <c r="R10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31181*** Odzemno mesto: Lesce, Bife Žito Gorenjka, točilni pult, pipa</v>
      </c>
      <c r="S10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00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01" spans="1:21" ht="30" x14ac:dyDescent="0.25">
      <c r="A101" s="1">
        <v>1502</v>
      </c>
      <c r="B101" t="s">
        <v>38</v>
      </c>
      <c r="C101" t="s">
        <v>12</v>
      </c>
      <c r="D101" s="1" t="s">
        <v>59</v>
      </c>
      <c r="E101" s="1" t="s">
        <v>156</v>
      </c>
      <c r="F101" s="1" t="s">
        <v>157</v>
      </c>
      <c r="G101" s="3">
        <v>46115</v>
      </c>
      <c r="H101" s="1" t="s">
        <v>22</v>
      </c>
      <c r="I101" s="2" t="s">
        <v>20</v>
      </c>
      <c r="J101" s="1" t="s">
        <v>21</v>
      </c>
      <c r="K101" s="1" t="s">
        <v>20</v>
      </c>
      <c r="L101" s="1" t="s">
        <v>30</v>
      </c>
      <c r="M101" t="s">
        <v>119</v>
      </c>
      <c r="N101" t="s">
        <v>53</v>
      </c>
      <c r="O101">
        <v>2027</v>
      </c>
      <c r="P101">
        <v>8</v>
      </c>
      <c r="Q101">
        <v>84</v>
      </c>
      <c r="R10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31181*** Odzemno mesto: Lesce, Bife Žito Gorenjka, točilni pult, pipa</v>
      </c>
      <c r="S10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0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2" spans="1:21" ht="30" x14ac:dyDescent="0.25">
      <c r="A102" s="1">
        <v>1502</v>
      </c>
      <c r="B102" t="s">
        <v>38</v>
      </c>
      <c r="C102" t="s">
        <v>12</v>
      </c>
      <c r="D102" s="1" t="s">
        <v>59</v>
      </c>
      <c r="E102" s="1" t="s">
        <v>156</v>
      </c>
      <c r="F102" s="1" t="s">
        <v>157</v>
      </c>
      <c r="G102" s="3">
        <v>46115</v>
      </c>
      <c r="H102" s="1" t="s">
        <v>23</v>
      </c>
      <c r="I102" s="2" t="s">
        <v>20</v>
      </c>
      <c r="J102" s="1" t="s">
        <v>21</v>
      </c>
      <c r="K102" s="1" t="s">
        <v>20</v>
      </c>
      <c r="L102" s="1" t="s">
        <v>30</v>
      </c>
      <c r="M102" t="s">
        <v>119</v>
      </c>
      <c r="N102" t="s">
        <v>53</v>
      </c>
      <c r="O102">
        <v>2041</v>
      </c>
      <c r="P102">
        <v>9</v>
      </c>
      <c r="Q102">
        <v>86</v>
      </c>
      <c r="R10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31181*** Odzemno mesto: Lesce, Bife Žito Gorenjka, točilni pult, pipa</v>
      </c>
      <c r="S10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0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3" spans="1:21" ht="30" x14ac:dyDescent="0.25">
      <c r="A103" s="1">
        <v>1502</v>
      </c>
      <c r="B103" t="s">
        <v>38</v>
      </c>
      <c r="C103" t="s">
        <v>12</v>
      </c>
      <c r="D103" s="1" t="s">
        <v>59</v>
      </c>
      <c r="E103" s="1" t="s">
        <v>156</v>
      </c>
      <c r="F103" s="1" t="s">
        <v>157</v>
      </c>
      <c r="G103" s="3">
        <v>46115</v>
      </c>
      <c r="H103" s="1" t="s">
        <v>24</v>
      </c>
      <c r="I103" s="2" t="s">
        <v>20</v>
      </c>
      <c r="J103" s="1" t="s">
        <v>11</v>
      </c>
      <c r="K103" s="1" t="s">
        <v>12</v>
      </c>
      <c r="L103" s="1" t="s">
        <v>30</v>
      </c>
      <c r="M103" t="s">
        <v>119</v>
      </c>
      <c r="N103" t="s">
        <v>53</v>
      </c>
      <c r="O103">
        <v>2067</v>
      </c>
      <c r="P103">
        <v>15</v>
      </c>
      <c r="Q103">
        <v>89</v>
      </c>
      <c r="R10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31181*** Odzemno mesto: Lesce, Bife Žito Gorenjka, točilni pult, pipa</v>
      </c>
      <c r="S10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0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4" spans="1:21" ht="30" x14ac:dyDescent="0.25">
      <c r="A104" s="1">
        <v>1502</v>
      </c>
      <c r="B104" t="s">
        <v>38</v>
      </c>
      <c r="C104" t="s">
        <v>12</v>
      </c>
      <c r="D104" s="1" t="s">
        <v>59</v>
      </c>
      <c r="E104" s="1" t="s">
        <v>156</v>
      </c>
      <c r="F104" s="1" t="s">
        <v>157</v>
      </c>
      <c r="G104" s="3">
        <v>46115</v>
      </c>
      <c r="H104" s="1" t="s">
        <v>10</v>
      </c>
      <c r="I104" s="2" t="s">
        <v>20</v>
      </c>
      <c r="J104" s="1" t="s">
        <v>11</v>
      </c>
      <c r="K104" s="1" t="s">
        <v>12</v>
      </c>
      <c r="L104" s="1" t="s">
        <v>30</v>
      </c>
      <c r="M104" t="s">
        <v>119</v>
      </c>
      <c r="N104" t="s">
        <v>53</v>
      </c>
      <c r="O104">
        <v>2068</v>
      </c>
      <c r="P104">
        <v>16</v>
      </c>
      <c r="Q104">
        <v>91</v>
      </c>
      <c r="R10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3.04.2026 *** Lab. Št: 31181*** Odzemno mesto: Lesce, Bife Žito Gorenjka, točilni pult, pipa</v>
      </c>
      <c r="S10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0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5" spans="1:21" ht="15" x14ac:dyDescent="0.25">
      <c r="A105" s="1">
        <v>1503</v>
      </c>
      <c r="B105" t="s">
        <v>37</v>
      </c>
      <c r="C105"/>
      <c r="D105" s="1" t="s">
        <v>26</v>
      </c>
      <c r="E105" s="1" t="s">
        <v>120</v>
      </c>
      <c r="F105" s="1" t="s">
        <v>55</v>
      </c>
      <c r="G105" s="3">
        <v>46114</v>
      </c>
      <c r="H105" s="1" t="s">
        <v>17</v>
      </c>
      <c r="I105" s="2" t="s">
        <v>106</v>
      </c>
      <c r="J105" s="1" t="s">
        <v>18</v>
      </c>
      <c r="K105" s="1" t="s">
        <v>16</v>
      </c>
      <c r="L105" s="1" t="s">
        <v>30</v>
      </c>
      <c r="M105" t="s">
        <v>119</v>
      </c>
      <c r="N105" t="s">
        <v>53</v>
      </c>
      <c r="O105">
        <v>430</v>
      </c>
      <c r="P105">
        <v>1</v>
      </c>
      <c r="Q105">
        <v>23</v>
      </c>
      <c r="R10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0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05" s="1" t="str">
        <f>CONCATENATE("Vrednost:"," ",Analiza_PV_MBR_OBJAVA[[#This Row],[Rezultat]]," ",Analiza_PV_MBR_OBJAVA[[#This Row],[Enota]],"     Rezultat: "," *** ",Analiza_PV_MBR_OBJAVA[[#This Row],[Ocena]]," *** ")</f>
        <v xml:space="preserve">Vrednost: 7,5 °C     Rezultat:  *** SKLADEN *** </v>
      </c>
    </row>
    <row r="106" spans="1:21" ht="15" x14ac:dyDescent="0.25">
      <c r="A106" s="1">
        <v>1503</v>
      </c>
      <c r="B106" t="s">
        <v>37</v>
      </c>
      <c r="C106"/>
      <c r="D106" s="1" t="s">
        <v>26</v>
      </c>
      <c r="E106" s="1" t="s">
        <v>120</v>
      </c>
      <c r="F106" s="1" t="s">
        <v>55</v>
      </c>
      <c r="G106" s="3">
        <v>46114</v>
      </c>
      <c r="H106" s="1" t="s">
        <v>98</v>
      </c>
      <c r="I106" s="2" t="s">
        <v>61</v>
      </c>
      <c r="K106" s="1" t="s">
        <v>72</v>
      </c>
      <c r="L106" s="1" t="s">
        <v>30</v>
      </c>
      <c r="M106" t="s">
        <v>119</v>
      </c>
      <c r="N106" t="s">
        <v>53</v>
      </c>
      <c r="O106">
        <v>420</v>
      </c>
      <c r="P106">
        <v>3</v>
      </c>
      <c r="Q106">
        <v>22</v>
      </c>
      <c r="R10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0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106" s="1" t="str">
        <f>CONCATENATE("Vrednost:"," ",Analiza_PV_MBR_OBJAVA[[#This Row],[Rezultat]]," ",Analiza_PV_MBR_OBJAVA[[#This Row],[Enota]],"     Rezultat: "," *** ",Analiza_PV_MBR_OBJAVA[[#This Row],[Ocena]]," *** ")</f>
        <v xml:space="preserve">Vrednost: 8,3      Rezultat:  *** SKLADEN *** </v>
      </c>
    </row>
    <row r="107" spans="1:21" ht="15" x14ac:dyDescent="0.25">
      <c r="A107" s="1">
        <v>1503</v>
      </c>
      <c r="B107" t="s">
        <v>37</v>
      </c>
      <c r="C107"/>
      <c r="D107" s="1" t="s">
        <v>26</v>
      </c>
      <c r="E107" s="1" t="s">
        <v>120</v>
      </c>
      <c r="F107" s="1" t="s">
        <v>55</v>
      </c>
      <c r="G107" s="3">
        <v>46114</v>
      </c>
      <c r="H107" s="1" t="s">
        <v>99</v>
      </c>
      <c r="I107" s="2" t="s">
        <v>126</v>
      </c>
      <c r="J107" s="1" t="s">
        <v>100</v>
      </c>
      <c r="K107" s="1" t="s">
        <v>101</v>
      </c>
      <c r="L107" s="1" t="s">
        <v>30</v>
      </c>
      <c r="M107" t="s">
        <v>119</v>
      </c>
      <c r="N107" t="s">
        <v>53</v>
      </c>
      <c r="O107">
        <v>1373</v>
      </c>
      <c r="P107">
        <v>4</v>
      </c>
      <c r="Q107">
        <v>64</v>
      </c>
      <c r="R10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0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107" s="1" t="str">
        <f>CONCATENATE("Vrednost:"," ",Analiza_PV_MBR_OBJAVA[[#This Row],[Rezultat]]," ",Analiza_PV_MBR_OBJAVA[[#This Row],[Enota]],"     Rezultat: "," *** ",Analiza_PV_MBR_OBJAVA[[#This Row],[Ocena]]," *** ")</f>
        <v xml:space="preserve">Vrednost: 274 µS/cm     Rezultat:  *** SKLADEN *** </v>
      </c>
    </row>
    <row r="108" spans="1:21" ht="15" x14ac:dyDescent="0.25">
      <c r="A108" s="1">
        <v>1503</v>
      </c>
      <c r="B108" t="s">
        <v>37</v>
      </c>
      <c r="C108"/>
      <c r="D108" s="1" t="s">
        <v>26</v>
      </c>
      <c r="E108" s="1" t="s">
        <v>120</v>
      </c>
      <c r="F108" s="1" t="s">
        <v>55</v>
      </c>
      <c r="G108" s="3">
        <v>46114</v>
      </c>
      <c r="H108" s="1" t="s">
        <v>14</v>
      </c>
      <c r="I108" s="2" t="s">
        <v>107</v>
      </c>
      <c r="J108" s="1" t="s">
        <v>15</v>
      </c>
      <c r="K108" s="1" t="s">
        <v>16</v>
      </c>
      <c r="L108" s="1" t="s">
        <v>30</v>
      </c>
      <c r="M108" t="s">
        <v>119</v>
      </c>
      <c r="N108" t="s">
        <v>53</v>
      </c>
      <c r="O108">
        <v>412</v>
      </c>
      <c r="P108">
        <v>5</v>
      </c>
      <c r="Q108">
        <v>21</v>
      </c>
      <c r="R10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0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8" s="1" t="str">
        <f>CONCATENATE("Vrednost:"," ",Analiza_PV_MBR_OBJAVA[[#This Row],[Rezultat]]," ",Analiza_PV_MBR_OBJAVA[[#This Row],[Enota]],"     Rezultat: "," *** ",Analiza_PV_MBR_OBJAVA[[#This Row],[Ocena]]," *** ")</f>
        <v xml:space="preserve">Vrednost: 0,16 mg/L     Rezultat:  *** SKLADEN *** </v>
      </c>
    </row>
    <row r="109" spans="1:21" ht="15" x14ac:dyDescent="0.25">
      <c r="A109" s="1">
        <v>1503</v>
      </c>
      <c r="B109" t="s">
        <v>37</v>
      </c>
      <c r="C109"/>
      <c r="D109" s="1" t="s">
        <v>26</v>
      </c>
      <c r="E109" s="1" t="s">
        <v>120</v>
      </c>
      <c r="F109" s="1" t="s">
        <v>55</v>
      </c>
      <c r="G109" s="3">
        <v>46114</v>
      </c>
      <c r="H109" s="1" t="s">
        <v>102</v>
      </c>
      <c r="I109" s="2" t="s">
        <v>86</v>
      </c>
      <c r="J109" s="1" t="s">
        <v>103</v>
      </c>
      <c r="K109" s="1" t="s">
        <v>16</v>
      </c>
      <c r="L109" s="1" t="s">
        <v>30</v>
      </c>
      <c r="M109" t="s">
        <v>119</v>
      </c>
      <c r="N109" t="s">
        <v>53</v>
      </c>
      <c r="O109">
        <v>1391</v>
      </c>
      <c r="P109">
        <v>6</v>
      </c>
      <c r="Q109">
        <v>68</v>
      </c>
      <c r="R10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0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10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&lt;0.1 NTU     Rezultat:  *** SKLADEN *** </v>
      </c>
    </row>
    <row r="110" spans="1:21" ht="15" x14ac:dyDescent="0.25">
      <c r="A110" s="1">
        <v>1503</v>
      </c>
      <c r="B110" t="s">
        <v>37</v>
      </c>
      <c r="C110"/>
      <c r="D110" s="1" t="s">
        <v>26</v>
      </c>
      <c r="E110" s="1" t="s">
        <v>120</v>
      </c>
      <c r="F110" s="1" t="s">
        <v>55</v>
      </c>
      <c r="G110" s="3">
        <v>46114</v>
      </c>
      <c r="H110" s="1" t="s">
        <v>19</v>
      </c>
      <c r="I110" s="2" t="s">
        <v>47</v>
      </c>
      <c r="K110" s="1" t="s">
        <v>16</v>
      </c>
      <c r="L110" s="1" t="s">
        <v>30</v>
      </c>
      <c r="M110" t="s">
        <v>119</v>
      </c>
      <c r="N110" t="s">
        <v>53</v>
      </c>
      <c r="O110">
        <v>1416</v>
      </c>
      <c r="P110">
        <v>7</v>
      </c>
      <c r="Q110">
        <v>74</v>
      </c>
      <c r="R1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0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1" spans="1:21" ht="15" x14ac:dyDescent="0.25">
      <c r="A111" s="1">
        <v>1503</v>
      </c>
      <c r="B111" t="s">
        <v>37</v>
      </c>
      <c r="C111"/>
      <c r="D111" s="1" t="s">
        <v>26</v>
      </c>
      <c r="E111" s="1" t="s">
        <v>120</v>
      </c>
      <c r="F111" s="1" t="s">
        <v>55</v>
      </c>
      <c r="G111" s="3">
        <v>46114</v>
      </c>
      <c r="H111" s="1" t="s">
        <v>22</v>
      </c>
      <c r="I111" s="2" t="s">
        <v>20</v>
      </c>
      <c r="J111" s="1" t="s">
        <v>21</v>
      </c>
      <c r="K111" s="1" t="s">
        <v>20</v>
      </c>
      <c r="L111" s="1" t="s">
        <v>30</v>
      </c>
      <c r="M111" t="s">
        <v>119</v>
      </c>
      <c r="N111" t="s">
        <v>53</v>
      </c>
      <c r="O111">
        <v>2027</v>
      </c>
      <c r="P111">
        <v>8</v>
      </c>
      <c r="Q111">
        <v>84</v>
      </c>
      <c r="R1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2" spans="1:21" ht="15" x14ac:dyDescent="0.25">
      <c r="A112" s="1">
        <v>1503</v>
      </c>
      <c r="B112" t="s">
        <v>37</v>
      </c>
      <c r="C112"/>
      <c r="D112" s="1" t="s">
        <v>26</v>
      </c>
      <c r="E112" s="1" t="s">
        <v>120</v>
      </c>
      <c r="F112" s="1" t="s">
        <v>55</v>
      </c>
      <c r="G112" s="3">
        <v>46114</v>
      </c>
      <c r="H112" s="1" t="s">
        <v>23</v>
      </c>
      <c r="I112" s="2" t="s">
        <v>20</v>
      </c>
      <c r="J112" s="1" t="s">
        <v>21</v>
      </c>
      <c r="K112" s="1" t="s">
        <v>20</v>
      </c>
      <c r="L112" s="1" t="s">
        <v>30</v>
      </c>
      <c r="M112" t="s">
        <v>119</v>
      </c>
      <c r="N112" t="s">
        <v>53</v>
      </c>
      <c r="O112">
        <v>2041</v>
      </c>
      <c r="P112">
        <v>9</v>
      </c>
      <c r="Q112">
        <v>86</v>
      </c>
      <c r="R1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1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3" spans="1:21" ht="15" x14ac:dyDescent="0.25">
      <c r="A113" s="1">
        <v>1503</v>
      </c>
      <c r="B113" t="s">
        <v>37</v>
      </c>
      <c r="C113"/>
      <c r="D113" s="1" t="s">
        <v>26</v>
      </c>
      <c r="E113" s="1" t="s">
        <v>120</v>
      </c>
      <c r="F113" s="1" t="s">
        <v>55</v>
      </c>
      <c r="G113" s="3">
        <v>46114</v>
      </c>
      <c r="H113" s="1" t="s">
        <v>24</v>
      </c>
      <c r="I113" s="2" t="s">
        <v>20</v>
      </c>
      <c r="J113" s="1" t="s">
        <v>11</v>
      </c>
      <c r="K113" s="1" t="s">
        <v>12</v>
      </c>
      <c r="L113" s="1" t="s">
        <v>30</v>
      </c>
      <c r="M113" t="s">
        <v>119</v>
      </c>
      <c r="N113" t="s">
        <v>53</v>
      </c>
      <c r="O113">
        <v>2067</v>
      </c>
      <c r="P113">
        <v>15</v>
      </c>
      <c r="Q113">
        <v>89</v>
      </c>
      <c r="R1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1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4" spans="1:21" ht="15" x14ac:dyDescent="0.25">
      <c r="A114" s="1">
        <v>1503</v>
      </c>
      <c r="B114" t="s">
        <v>37</v>
      </c>
      <c r="C114"/>
      <c r="D114" s="1" t="s">
        <v>26</v>
      </c>
      <c r="E114" s="1" t="s">
        <v>120</v>
      </c>
      <c r="F114" s="1" t="s">
        <v>55</v>
      </c>
      <c r="G114" s="3">
        <v>46114</v>
      </c>
      <c r="H114" s="1" t="s">
        <v>93</v>
      </c>
      <c r="I114" s="2" t="s">
        <v>124</v>
      </c>
      <c r="J114" s="1" t="s">
        <v>95</v>
      </c>
      <c r="K114" s="1" t="s">
        <v>16</v>
      </c>
      <c r="L114" s="1" t="s">
        <v>30</v>
      </c>
      <c r="M114" t="s">
        <v>119</v>
      </c>
      <c r="N114" t="s">
        <v>53</v>
      </c>
      <c r="O114">
        <v>1382</v>
      </c>
      <c r="P114">
        <v>16</v>
      </c>
      <c r="Q114">
        <v>66</v>
      </c>
      <c r="R1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114" s="1" t="str">
        <f>CONCATENATE("Vrednost:"," ",Analiza_PV_MBR_OBJAVA[[#This Row],[Rezultat]]," ",Analiza_PV_MBR_OBJAVA[[#This Row],[Enota]],"     Rezultat: "," *** ",Analiza_PV_MBR_OBJAVA[[#This Row],[Ocena]]," *** ")</f>
        <v xml:space="preserve">Vrednost: 12,8 °N     Rezultat:  *** SKLADEN *** </v>
      </c>
    </row>
    <row r="115" spans="1:21" ht="15" x14ac:dyDescent="0.25">
      <c r="A115" s="1">
        <v>1503</v>
      </c>
      <c r="B115" t="s">
        <v>37</v>
      </c>
      <c r="C115"/>
      <c r="D115" s="1" t="s">
        <v>26</v>
      </c>
      <c r="E115" s="1" t="s">
        <v>120</v>
      </c>
      <c r="F115" s="1" t="s">
        <v>55</v>
      </c>
      <c r="G115" s="3">
        <v>46114</v>
      </c>
      <c r="H115" s="1" t="s">
        <v>10</v>
      </c>
      <c r="I115" s="2" t="s">
        <v>20</v>
      </c>
      <c r="J115" s="1" t="s">
        <v>11</v>
      </c>
      <c r="K115" s="1" t="s">
        <v>12</v>
      </c>
      <c r="L115" s="1" t="s">
        <v>30</v>
      </c>
      <c r="M115" t="s">
        <v>119</v>
      </c>
      <c r="N115" t="s">
        <v>53</v>
      </c>
      <c r="O115">
        <v>2068</v>
      </c>
      <c r="P115">
        <v>16</v>
      </c>
      <c r="Q115">
        <v>91</v>
      </c>
      <c r="R1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1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6" spans="1:21" ht="15" x14ac:dyDescent="0.25">
      <c r="A116" s="1">
        <v>1503</v>
      </c>
      <c r="B116" t="s">
        <v>37</v>
      </c>
      <c r="C116"/>
      <c r="D116" s="1" t="s">
        <v>26</v>
      </c>
      <c r="E116" s="1" t="s">
        <v>120</v>
      </c>
      <c r="F116" s="1" t="s">
        <v>55</v>
      </c>
      <c r="G116" s="3">
        <v>46114</v>
      </c>
      <c r="H116" s="1" t="s">
        <v>96</v>
      </c>
      <c r="I116" s="2" t="s">
        <v>125</v>
      </c>
      <c r="J116" s="1" t="s">
        <v>95</v>
      </c>
      <c r="K116" s="1" t="s">
        <v>16</v>
      </c>
      <c r="L116" s="1" t="s">
        <v>30</v>
      </c>
      <c r="M116" t="s">
        <v>119</v>
      </c>
      <c r="N116" t="s">
        <v>53</v>
      </c>
      <c r="O116">
        <v>1392</v>
      </c>
      <c r="P116">
        <v>17</v>
      </c>
      <c r="Q116">
        <v>69</v>
      </c>
      <c r="R1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116" s="1" t="str">
        <f>CONCATENATE("Vrednost:"," ",Analiza_PV_MBR_OBJAVA[[#This Row],[Rezultat]]," ",Analiza_PV_MBR_OBJAVA[[#This Row],[Enota]],"     Rezultat: "," *** ",Analiza_PV_MBR_OBJAVA[[#This Row],[Ocena]]," *** ")</f>
        <v xml:space="preserve">Vrednost: 0,3 °N     Rezultat:  *** SKLADEN *** </v>
      </c>
    </row>
    <row r="117" spans="1:21" ht="15" x14ac:dyDescent="0.25">
      <c r="A117" s="1">
        <v>1503</v>
      </c>
      <c r="B117" t="s">
        <v>37</v>
      </c>
      <c r="C117"/>
      <c r="D117" s="1" t="s">
        <v>26</v>
      </c>
      <c r="E117" s="1" t="s">
        <v>120</v>
      </c>
      <c r="F117" s="1" t="s">
        <v>55</v>
      </c>
      <c r="G117" s="3">
        <v>46114</v>
      </c>
      <c r="H117" s="1" t="s">
        <v>97</v>
      </c>
      <c r="I117" s="2" t="s">
        <v>115</v>
      </c>
      <c r="J117" s="1" t="s">
        <v>95</v>
      </c>
      <c r="K117" s="1" t="s">
        <v>16</v>
      </c>
      <c r="L117" s="1" t="s">
        <v>30</v>
      </c>
      <c r="M117" t="s">
        <v>119</v>
      </c>
      <c r="N117" t="s">
        <v>53</v>
      </c>
      <c r="O117">
        <v>1407</v>
      </c>
      <c r="P117">
        <v>18</v>
      </c>
      <c r="Q117">
        <v>72</v>
      </c>
      <c r="R1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117" s="1" t="str">
        <f>CONCATENATE("Vrednost:"," ",Analiza_PV_MBR_OBJAVA[[#This Row],[Rezultat]]," ",Analiza_PV_MBR_OBJAVA[[#This Row],[Enota]],"     Rezultat: "," *** ",Analiza_PV_MBR_OBJAVA[[#This Row],[Ocena]]," *** ")</f>
        <v xml:space="preserve">Vrednost: 13,1 °N     Rezultat:  *** SKLADEN *** </v>
      </c>
    </row>
    <row r="118" spans="1:21" ht="15" x14ac:dyDescent="0.25">
      <c r="A118" s="1">
        <v>1503</v>
      </c>
      <c r="B118" t="s">
        <v>37</v>
      </c>
      <c r="C118"/>
      <c r="D118" s="1" t="s">
        <v>26</v>
      </c>
      <c r="E118" s="1" t="s">
        <v>120</v>
      </c>
      <c r="F118" s="1" t="s">
        <v>55</v>
      </c>
      <c r="G118" s="3">
        <v>46114</v>
      </c>
      <c r="H118" s="1" t="s">
        <v>82</v>
      </c>
      <c r="I118" s="2" t="s">
        <v>83</v>
      </c>
      <c r="J118" s="1" t="s">
        <v>84</v>
      </c>
      <c r="K118" s="1" t="s">
        <v>16</v>
      </c>
      <c r="L118" s="1" t="s">
        <v>30</v>
      </c>
      <c r="M118" t="s">
        <v>119</v>
      </c>
      <c r="N118" t="s">
        <v>53</v>
      </c>
      <c r="O118">
        <v>381</v>
      </c>
      <c r="P118"/>
      <c r="Q118">
        <v>20</v>
      </c>
      <c r="R1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118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19" spans="1:21" ht="15" x14ac:dyDescent="0.25">
      <c r="A119" s="1">
        <v>1503</v>
      </c>
      <c r="B119" t="s">
        <v>37</v>
      </c>
      <c r="C119"/>
      <c r="D119" s="1" t="s">
        <v>26</v>
      </c>
      <c r="E119" s="1" t="s">
        <v>120</v>
      </c>
      <c r="F119" s="1" t="s">
        <v>55</v>
      </c>
      <c r="G119" s="3">
        <v>46114</v>
      </c>
      <c r="H119" s="1" t="s">
        <v>62</v>
      </c>
      <c r="I119" s="2" t="s">
        <v>63</v>
      </c>
      <c r="J119" s="1" t="s">
        <v>15</v>
      </c>
      <c r="K119" s="1" t="s">
        <v>64</v>
      </c>
      <c r="L119" s="1" t="s">
        <v>30</v>
      </c>
      <c r="M119" t="s">
        <v>119</v>
      </c>
      <c r="N119" t="s">
        <v>53</v>
      </c>
      <c r="O119">
        <v>1364</v>
      </c>
      <c r="P119"/>
      <c r="Q119">
        <v>62</v>
      </c>
      <c r="R1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1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11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20" spans="1:21" ht="15" x14ac:dyDescent="0.25">
      <c r="A120" s="1">
        <v>1503</v>
      </c>
      <c r="B120" t="s">
        <v>37</v>
      </c>
      <c r="C120"/>
      <c r="D120" s="1" t="s">
        <v>26</v>
      </c>
      <c r="E120" s="1" t="s">
        <v>120</v>
      </c>
      <c r="F120" s="1" t="s">
        <v>55</v>
      </c>
      <c r="G120" s="3">
        <v>46114</v>
      </c>
      <c r="H120" s="1" t="s">
        <v>85</v>
      </c>
      <c r="I120" s="2" t="s">
        <v>86</v>
      </c>
      <c r="J120" s="1" t="s">
        <v>87</v>
      </c>
      <c r="K120" s="1" t="s">
        <v>16</v>
      </c>
      <c r="L120" s="1" t="s">
        <v>30</v>
      </c>
      <c r="M120" t="s">
        <v>119</v>
      </c>
      <c r="N120" t="s">
        <v>53</v>
      </c>
      <c r="O120">
        <v>1367</v>
      </c>
      <c r="P120"/>
      <c r="Q120">
        <v>63</v>
      </c>
      <c r="R1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2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Barva (436 nm)    Enota: m-1    Mejna vrednost: /</v>
      </c>
      <c r="U12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&lt;0.1 m-1     Rezultat:  *** SKLADEN *** </v>
      </c>
    </row>
    <row r="121" spans="1:21" ht="15" x14ac:dyDescent="0.25">
      <c r="A121" s="1">
        <v>1503</v>
      </c>
      <c r="B121" t="s">
        <v>37</v>
      </c>
      <c r="C121"/>
      <c r="D121" s="1" t="s">
        <v>26</v>
      </c>
      <c r="E121" s="1" t="s">
        <v>120</v>
      </c>
      <c r="F121" s="1" t="s">
        <v>55</v>
      </c>
      <c r="G121" s="3">
        <v>46114</v>
      </c>
      <c r="H121" s="1" t="s">
        <v>65</v>
      </c>
      <c r="I121" s="2" t="s">
        <v>121</v>
      </c>
      <c r="J121" s="1" t="s">
        <v>15</v>
      </c>
      <c r="K121" s="1" t="s">
        <v>66</v>
      </c>
      <c r="L121" s="1" t="s">
        <v>30</v>
      </c>
      <c r="M121" t="s">
        <v>119</v>
      </c>
      <c r="N121" t="s">
        <v>53</v>
      </c>
      <c r="O121">
        <v>1394</v>
      </c>
      <c r="P121"/>
      <c r="Q121">
        <v>70</v>
      </c>
      <c r="R1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2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21" s="1" t="str">
        <f>CONCATENATE("Vrednost:"," ",Analiza_PV_MBR_OBJAVA[[#This Row],[Rezultat]]," ",Analiza_PV_MBR_OBJAVA[[#This Row],[Enota]],"     Rezultat: "," *** ",Analiza_PV_MBR_OBJAVA[[#This Row],[Ocena]]," *** ")</f>
        <v xml:space="preserve">Vrednost: 4,8 mg/L     Rezultat:  *** SKLADEN *** </v>
      </c>
    </row>
    <row r="122" spans="1:21" ht="15" x14ac:dyDescent="0.25">
      <c r="A122" s="1">
        <v>1503</v>
      </c>
      <c r="B122" t="s">
        <v>37</v>
      </c>
      <c r="C122"/>
      <c r="D122" s="1" t="s">
        <v>26</v>
      </c>
      <c r="E122" s="1" t="s">
        <v>120</v>
      </c>
      <c r="F122" s="1" t="s">
        <v>55</v>
      </c>
      <c r="G122" s="3">
        <v>46114</v>
      </c>
      <c r="H122" s="1" t="s">
        <v>67</v>
      </c>
      <c r="I122" s="2" t="s">
        <v>122</v>
      </c>
      <c r="J122" s="1" t="s">
        <v>15</v>
      </c>
      <c r="K122" s="1" t="s">
        <v>64</v>
      </c>
      <c r="L122" s="1" t="s">
        <v>30</v>
      </c>
      <c r="M122" t="s">
        <v>119</v>
      </c>
      <c r="N122" t="s">
        <v>53</v>
      </c>
      <c r="O122">
        <v>1397</v>
      </c>
      <c r="P122"/>
      <c r="Q122">
        <v>71</v>
      </c>
      <c r="R1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2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22" s="1" t="str">
        <f>CONCATENATE("Vrednost:"," ",Analiza_PV_MBR_OBJAVA[[#This Row],[Rezultat]]," ",Analiza_PV_MBR_OBJAVA[[#This Row],[Enota]],"     Rezultat: "," *** ",Analiza_PV_MBR_OBJAVA[[#This Row],[Ocena]]," *** ")</f>
        <v xml:space="preserve">Vrednost: - mg/L     Rezultat:  *** SKLADEN *** </v>
      </c>
    </row>
    <row r="123" spans="1:21" ht="15" x14ac:dyDescent="0.25">
      <c r="A123" s="1">
        <v>1503</v>
      </c>
      <c r="B123" t="s">
        <v>37</v>
      </c>
      <c r="C123"/>
      <c r="D123" s="1" t="s">
        <v>26</v>
      </c>
      <c r="E123" s="1" t="s">
        <v>120</v>
      </c>
      <c r="F123" s="1" t="s">
        <v>55</v>
      </c>
      <c r="G123" s="3">
        <v>46114</v>
      </c>
      <c r="H123" s="1" t="s">
        <v>88</v>
      </c>
      <c r="I123" s="2" t="s">
        <v>83</v>
      </c>
      <c r="J123" s="1" t="s">
        <v>84</v>
      </c>
      <c r="K123" s="1" t="s">
        <v>12</v>
      </c>
      <c r="L123" s="1" t="s">
        <v>30</v>
      </c>
      <c r="M123" t="s">
        <v>119</v>
      </c>
      <c r="N123" t="s">
        <v>53</v>
      </c>
      <c r="O123">
        <v>1467</v>
      </c>
      <c r="P123"/>
      <c r="Q123">
        <v>79</v>
      </c>
      <c r="R1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2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123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24" spans="1:21" ht="15" x14ac:dyDescent="0.25">
      <c r="A124" s="1">
        <v>1503</v>
      </c>
      <c r="B124" t="s">
        <v>37</v>
      </c>
      <c r="C124"/>
      <c r="D124" s="1" t="s">
        <v>26</v>
      </c>
      <c r="E124" s="1" t="s">
        <v>120</v>
      </c>
      <c r="F124" s="1" t="s">
        <v>55</v>
      </c>
      <c r="G124" s="3">
        <v>46114</v>
      </c>
      <c r="H124" s="1" t="s">
        <v>89</v>
      </c>
      <c r="I124" s="2" t="s">
        <v>83</v>
      </c>
      <c r="J124" s="1" t="s">
        <v>84</v>
      </c>
      <c r="K124" s="1" t="s">
        <v>16</v>
      </c>
      <c r="L124" s="1" t="s">
        <v>30</v>
      </c>
      <c r="M124" t="s">
        <v>119</v>
      </c>
      <c r="N124" t="s">
        <v>53</v>
      </c>
      <c r="O124">
        <v>2316</v>
      </c>
      <c r="P124"/>
      <c r="Q124">
        <v>97</v>
      </c>
      <c r="R1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2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124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25" spans="1:21" ht="15" x14ac:dyDescent="0.25">
      <c r="A125" s="1">
        <v>1503</v>
      </c>
      <c r="B125" t="s">
        <v>37</v>
      </c>
      <c r="C125"/>
      <c r="D125" s="1" t="s">
        <v>26</v>
      </c>
      <c r="E125" s="1" t="s">
        <v>120</v>
      </c>
      <c r="F125" s="1" t="s">
        <v>55</v>
      </c>
      <c r="G125" s="3">
        <v>46114</v>
      </c>
      <c r="H125" s="1" t="s">
        <v>90</v>
      </c>
      <c r="I125" s="2" t="s">
        <v>83</v>
      </c>
      <c r="J125" s="1" t="s">
        <v>84</v>
      </c>
      <c r="K125" s="1" t="s">
        <v>16</v>
      </c>
      <c r="L125" s="1" t="s">
        <v>30</v>
      </c>
      <c r="M125" t="s">
        <v>119</v>
      </c>
      <c r="N125" t="s">
        <v>53</v>
      </c>
      <c r="O125">
        <v>2317</v>
      </c>
      <c r="P125"/>
      <c r="Q125">
        <v>98</v>
      </c>
      <c r="R1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2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125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26" spans="1:21" ht="15" x14ac:dyDescent="0.25">
      <c r="A126" s="1">
        <v>1503</v>
      </c>
      <c r="B126" t="s">
        <v>37</v>
      </c>
      <c r="C126"/>
      <c r="D126" s="1" t="s">
        <v>26</v>
      </c>
      <c r="E126" s="1" t="s">
        <v>120</v>
      </c>
      <c r="F126" s="1" t="s">
        <v>55</v>
      </c>
      <c r="G126" s="3">
        <v>46114</v>
      </c>
      <c r="H126" s="1" t="s">
        <v>91</v>
      </c>
      <c r="I126" s="2" t="s">
        <v>123</v>
      </c>
      <c r="J126" s="1" t="s">
        <v>15</v>
      </c>
      <c r="K126" s="1" t="s">
        <v>56</v>
      </c>
      <c r="L126" s="1" t="s">
        <v>30</v>
      </c>
      <c r="M126" t="s">
        <v>119</v>
      </c>
      <c r="N126" t="s">
        <v>53</v>
      </c>
      <c r="O126">
        <v>2440</v>
      </c>
      <c r="P126"/>
      <c r="Q126">
        <v>100</v>
      </c>
      <c r="R1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2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126" s="1" t="str">
        <f>CONCATENATE("Vrednost:"," ",Analiza_PV_MBR_OBJAVA[[#This Row],[Rezultat]]," ",Analiza_PV_MBR_OBJAVA[[#This Row],[Enota]],"     Rezultat: "," *** ",Analiza_PV_MBR_OBJAVA[[#This Row],[Ocena]]," *** ")</f>
        <v xml:space="preserve">Vrednost: 0,74 mg/L     Rezultat:  *** SKLADEN *** </v>
      </c>
    </row>
    <row r="127" spans="1:21" ht="15" x14ac:dyDescent="0.25">
      <c r="A127" s="1">
        <v>1503</v>
      </c>
      <c r="B127" t="s">
        <v>37</v>
      </c>
      <c r="C127"/>
      <c r="D127" s="1" t="s">
        <v>26</v>
      </c>
      <c r="E127" s="1" t="s">
        <v>120</v>
      </c>
      <c r="F127" s="1" t="s">
        <v>55</v>
      </c>
      <c r="G127" s="3">
        <v>46114</v>
      </c>
      <c r="H127" s="1" t="s">
        <v>92</v>
      </c>
      <c r="I127" s="2" t="s">
        <v>83</v>
      </c>
      <c r="J127" s="1" t="s">
        <v>84</v>
      </c>
      <c r="K127" s="1" t="s">
        <v>16</v>
      </c>
      <c r="L127" s="1" t="s">
        <v>30</v>
      </c>
      <c r="M127" t="s">
        <v>119</v>
      </c>
      <c r="N127" t="s">
        <v>53</v>
      </c>
      <c r="O127">
        <v>2486</v>
      </c>
      <c r="P127"/>
      <c r="Q127">
        <v>101</v>
      </c>
      <c r="R1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31182*** Odzemno mesto: vodarna Kropa po pripravi, pipa</v>
      </c>
      <c r="S12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127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28" spans="1:21" ht="30" x14ac:dyDescent="0.25">
      <c r="A128" s="1">
        <v>1503</v>
      </c>
      <c r="B128" t="s">
        <v>37</v>
      </c>
      <c r="C128"/>
      <c r="D128" s="1" t="s">
        <v>26</v>
      </c>
      <c r="E128" s="1" t="s">
        <v>127</v>
      </c>
      <c r="F128" s="1" t="s">
        <v>128</v>
      </c>
      <c r="G128" s="3">
        <v>46114</v>
      </c>
      <c r="H128" s="1" t="s">
        <v>17</v>
      </c>
      <c r="I128" s="2" t="s">
        <v>129</v>
      </c>
      <c r="J128" s="1" t="s">
        <v>18</v>
      </c>
      <c r="K128" s="1" t="s">
        <v>16</v>
      </c>
      <c r="L128" s="1" t="s">
        <v>30</v>
      </c>
      <c r="M128" t="s">
        <v>119</v>
      </c>
      <c r="N128" t="s">
        <v>53</v>
      </c>
      <c r="O128">
        <v>430</v>
      </c>
      <c r="P128">
        <v>1</v>
      </c>
      <c r="Q128">
        <v>23</v>
      </c>
      <c r="R1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31183*** Odzemno mesto: Kamna Gorica, Gostilna Mlin, točilni pult, pipa</v>
      </c>
      <c r="S12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28" s="1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129" spans="1:21" ht="30" x14ac:dyDescent="0.25">
      <c r="A129" s="1">
        <v>1503</v>
      </c>
      <c r="B129" t="s">
        <v>37</v>
      </c>
      <c r="C129"/>
      <c r="D129" s="1" t="s">
        <v>26</v>
      </c>
      <c r="E129" s="1" t="s">
        <v>127</v>
      </c>
      <c r="F129" s="1" t="s">
        <v>128</v>
      </c>
      <c r="G129" s="3">
        <v>46114</v>
      </c>
      <c r="H129" s="1" t="s">
        <v>14</v>
      </c>
      <c r="I129" s="2" t="s">
        <v>114</v>
      </c>
      <c r="J129" s="1" t="s">
        <v>15</v>
      </c>
      <c r="K129" s="1" t="s">
        <v>16</v>
      </c>
      <c r="L129" s="1" t="s">
        <v>30</v>
      </c>
      <c r="M129" t="s">
        <v>119</v>
      </c>
      <c r="N129" t="s">
        <v>53</v>
      </c>
      <c r="O129">
        <v>412</v>
      </c>
      <c r="P129">
        <v>5</v>
      </c>
      <c r="Q129">
        <v>21</v>
      </c>
      <c r="R1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31183*** Odzemno mesto: Kamna Gorica, Gostilna Mlin, točilni pult, pipa</v>
      </c>
      <c r="S12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2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30" spans="1:21" ht="30" x14ac:dyDescent="0.25">
      <c r="A130" s="1">
        <v>1503</v>
      </c>
      <c r="B130" t="s">
        <v>37</v>
      </c>
      <c r="C130"/>
      <c r="D130" s="1" t="s">
        <v>26</v>
      </c>
      <c r="E130" s="1" t="s">
        <v>127</v>
      </c>
      <c r="F130" s="1" t="s">
        <v>128</v>
      </c>
      <c r="G130" s="3">
        <v>46114</v>
      </c>
      <c r="H130" s="1" t="s">
        <v>19</v>
      </c>
      <c r="I130" s="2" t="s">
        <v>47</v>
      </c>
      <c r="K130" s="1" t="s">
        <v>16</v>
      </c>
      <c r="L130" s="1" t="s">
        <v>30</v>
      </c>
      <c r="M130" t="s">
        <v>119</v>
      </c>
      <c r="N130" t="s">
        <v>53</v>
      </c>
      <c r="O130">
        <v>1416</v>
      </c>
      <c r="P130">
        <v>7</v>
      </c>
      <c r="Q130">
        <v>74</v>
      </c>
      <c r="R1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31183*** Odzemno mesto: Kamna Gorica, Gostilna Mlin, točilni pult, pipa</v>
      </c>
      <c r="S13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0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31" spans="1:21" ht="30" x14ac:dyDescent="0.25">
      <c r="A131" s="1">
        <v>1503</v>
      </c>
      <c r="B131" t="s">
        <v>37</v>
      </c>
      <c r="C131"/>
      <c r="D131" s="1" t="s">
        <v>26</v>
      </c>
      <c r="E131" s="1" t="s">
        <v>127</v>
      </c>
      <c r="F131" s="1" t="s">
        <v>128</v>
      </c>
      <c r="G131" s="3">
        <v>46114</v>
      </c>
      <c r="H131" s="1" t="s">
        <v>22</v>
      </c>
      <c r="I131" s="2" t="s">
        <v>20</v>
      </c>
      <c r="J131" s="1" t="s">
        <v>21</v>
      </c>
      <c r="K131" s="1" t="s">
        <v>20</v>
      </c>
      <c r="L131" s="1" t="s">
        <v>30</v>
      </c>
      <c r="M131" t="s">
        <v>119</v>
      </c>
      <c r="N131" t="s">
        <v>53</v>
      </c>
      <c r="O131">
        <v>2027</v>
      </c>
      <c r="P131">
        <v>8</v>
      </c>
      <c r="Q131">
        <v>84</v>
      </c>
      <c r="R1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31183*** Odzemno mesto: Kamna Gorica, Gostilna Mlin, točilni pult, pipa</v>
      </c>
      <c r="S13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3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2" spans="1:21" ht="30" x14ac:dyDescent="0.25">
      <c r="A132" s="1">
        <v>1503</v>
      </c>
      <c r="B132" t="s">
        <v>37</v>
      </c>
      <c r="C132"/>
      <c r="D132" s="1" t="s">
        <v>26</v>
      </c>
      <c r="E132" s="1" t="s">
        <v>127</v>
      </c>
      <c r="F132" s="1" t="s">
        <v>128</v>
      </c>
      <c r="G132" s="3">
        <v>46114</v>
      </c>
      <c r="H132" s="1" t="s">
        <v>23</v>
      </c>
      <c r="I132" s="2" t="s">
        <v>20</v>
      </c>
      <c r="J132" s="1" t="s">
        <v>21</v>
      </c>
      <c r="K132" s="1" t="s">
        <v>20</v>
      </c>
      <c r="L132" s="1" t="s">
        <v>30</v>
      </c>
      <c r="M132" t="s">
        <v>119</v>
      </c>
      <c r="N132" t="s">
        <v>53</v>
      </c>
      <c r="O132">
        <v>2041</v>
      </c>
      <c r="P132">
        <v>9</v>
      </c>
      <c r="Q132">
        <v>86</v>
      </c>
      <c r="R1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31183*** Odzemno mesto: Kamna Gorica, Gostilna Mlin, točilni pult, pipa</v>
      </c>
      <c r="S13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3" spans="1:21" ht="30" x14ac:dyDescent="0.25">
      <c r="A133" s="1">
        <v>1503</v>
      </c>
      <c r="B133" t="s">
        <v>37</v>
      </c>
      <c r="C133"/>
      <c r="D133" s="1" t="s">
        <v>26</v>
      </c>
      <c r="E133" s="1" t="s">
        <v>127</v>
      </c>
      <c r="F133" s="1" t="s">
        <v>128</v>
      </c>
      <c r="G133" s="3">
        <v>46114</v>
      </c>
      <c r="H133" s="1" t="s">
        <v>24</v>
      </c>
      <c r="I133" s="2" t="s">
        <v>20</v>
      </c>
      <c r="J133" s="1" t="s">
        <v>11</v>
      </c>
      <c r="K133" s="1" t="s">
        <v>12</v>
      </c>
      <c r="L133" s="1" t="s">
        <v>30</v>
      </c>
      <c r="M133" t="s">
        <v>119</v>
      </c>
      <c r="N133" t="s">
        <v>53</v>
      </c>
      <c r="O133">
        <v>2067</v>
      </c>
      <c r="P133">
        <v>15</v>
      </c>
      <c r="Q133">
        <v>89</v>
      </c>
      <c r="R1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31183*** Odzemno mesto: Kamna Gorica, Gostilna Mlin, točilni pult, pipa</v>
      </c>
      <c r="S13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4" spans="1:21" ht="30" x14ac:dyDescent="0.25">
      <c r="A134" s="1">
        <v>1503</v>
      </c>
      <c r="B134" t="s">
        <v>37</v>
      </c>
      <c r="C134"/>
      <c r="D134" s="1" t="s">
        <v>26</v>
      </c>
      <c r="E134" s="1" t="s">
        <v>127</v>
      </c>
      <c r="F134" s="1" t="s">
        <v>128</v>
      </c>
      <c r="G134" s="3">
        <v>46114</v>
      </c>
      <c r="H134" s="1" t="s">
        <v>10</v>
      </c>
      <c r="I134" s="2" t="s">
        <v>20</v>
      </c>
      <c r="J134" s="1" t="s">
        <v>11</v>
      </c>
      <c r="K134" s="1" t="s">
        <v>12</v>
      </c>
      <c r="L134" s="1" t="s">
        <v>30</v>
      </c>
      <c r="M134" t="s">
        <v>119</v>
      </c>
      <c r="N134" t="s">
        <v>53</v>
      </c>
      <c r="O134">
        <v>2068</v>
      </c>
      <c r="P134">
        <v>16</v>
      </c>
      <c r="Q134">
        <v>91</v>
      </c>
      <c r="R1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31183*** Odzemno mesto: Kamna Gorica, Gostilna Mlin, točilni pult, pipa</v>
      </c>
      <c r="S13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3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5" spans="1:21" ht="30" x14ac:dyDescent="0.25">
      <c r="A135" s="1">
        <v>1503</v>
      </c>
      <c r="B135" t="s">
        <v>37</v>
      </c>
      <c r="C135"/>
      <c r="D135" s="1" t="s">
        <v>26</v>
      </c>
      <c r="E135" s="1" t="s">
        <v>130</v>
      </c>
      <c r="F135" s="1" t="s">
        <v>79</v>
      </c>
      <c r="G135" s="3">
        <v>46114</v>
      </c>
      <c r="H135" s="1" t="s">
        <v>17</v>
      </c>
      <c r="I135" s="2" t="s">
        <v>72</v>
      </c>
      <c r="J135" s="1" t="s">
        <v>18</v>
      </c>
      <c r="K135" s="1" t="s">
        <v>16</v>
      </c>
      <c r="L135" s="1" t="s">
        <v>30</v>
      </c>
      <c r="M135" t="s">
        <v>119</v>
      </c>
      <c r="N135" t="s">
        <v>53</v>
      </c>
      <c r="O135">
        <v>430</v>
      </c>
      <c r="P135">
        <v>1</v>
      </c>
      <c r="Q135">
        <v>23</v>
      </c>
      <c r="R1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31184*** Odzemno mesto: Lipnica, Osnovna šola Staneta Žagarja Lipnica, kuhinja, pipa</v>
      </c>
      <c r="S13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35" s="1" t="str">
        <f>CONCATENATE("Vrednost:"," ",Analiza_PV_MBR_OBJAVA[[#This Row],[Rezultat]]," ",Analiza_PV_MBR_OBJAVA[[#This Row],[Enota]],"     Rezultat: "," *** ",Analiza_PV_MBR_OBJAVA[[#This Row],[Ocena]]," *** ")</f>
        <v xml:space="preserve">Vrednost: 9,5 °C     Rezultat:  *** SKLADEN *** </v>
      </c>
    </row>
    <row r="136" spans="1:21" ht="30" x14ac:dyDescent="0.25">
      <c r="A136" s="1">
        <v>1503</v>
      </c>
      <c r="B136" t="s">
        <v>37</v>
      </c>
      <c r="C136"/>
      <c r="D136" s="1" t="s">
        <v>26</v>
      </c>
      <c r="E136" s="1" t="s">
        <v>130</v>
      </c>
      <c r="F136" s="1" t="s">
        <v>79</v>
      </c>
      <c r="G136" s="3">
        <v>46114</v>
      </c>
      <c r="H136" s="1" t="s">
        <v>14</v>
      </c>
      <c r="I136" s="2" t="s">
        <v>114</v>
      </c>
      <c r="J136" s="1" t="s">
        <v>15</v>
      </c>
      <c r="K136" s="1" t="s">
        <v>16</v>
      </c>
      <c r="L136" s="1" t="s">
        <v>30</v>
      </c>
      <c r="M136" t="s">
        <v>119</v>
      </c>
      <c r="N136" t="s">
        <v>53</v>
      </c>
      <c r="O136">
        <v>412</v>
      </c>
      <c r="P136">
        <v>5</v>
      </c>
      <c r="Q136">
        <v>21</v>
      </c>
      <c r="R1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31184*** Odzemno mesto: Lipnica, Osnovna šola Staneta Žagarja Lipnica, kuhinja, pipa</v>
      </c>
      <c r="S13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3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37" spans="1:21" ht="30" x14ac:dyDescent="0.25">
      <c r="A137" s="1">
        <v>1503</v>
      </c>
      <c r="B137" t="s">
        <v>37</v>
      </c>
      <c r="C137"/>
      <c r="D137" s="1" t="s">
        <v>26</v>
      </c>
      <c r="E137" s="1" t="s">
        <v>130</v>
      </c>
      <c r="F137" s="1" t="s">
        <v>79</v>
      </c>
      <c r="G137" s="3">
        <v>46114</v>
      </c>
      <c r="H137" s="1" t="s">
        <v>19</v>
      </c>
      <c r="I137" s="2" t="s">
        <v>47</v>
      </c>
      <c r="K137" s="1" t="s">
        <v>16</v>
      </c>
      <c r="L137" s="1" t="s">
        <v>30</v>
      </c>
      <c r="M137" t="s">
        <v>119</v>
      </c>
      <c r="N137" t="s">
        <v>53</v>
      </c>
      <c r="O137">
        <v>1416</v>
      </c>
      <c r="P137">
        <v>7</v>
      </c>
      <c r="Q137">
        <v>74</v>
      </c>
      <c r="R1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31184*** Odzemno mesto: Lipnica, Osnovna šola Staneta Žagarja Lipnica, kuhinja, pipa</v>
      </c>
      <c r="S13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7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38" spans="1:21" ht="30" x14ac:dyDescent="0.25">
      <c r="A138" s="1">
        <v>1503</v>
      </c>
      <c r="B138" t="s">
        <v>37</v>
      </c>
      <c r="C138"/>
      <c r="D138" s="1" t="s">
        <v>26</v>
      </c>
      <c r="E138" s="1" t="s">
        <v>130</v>
      </c>
      <c r="F138" s="1" t="s">
        <v>79</v>
      </c>
      <c r="G138" s="3">
        <v>46114</v>
      </c>
      <c r="H138" s="1" t="s">
        <v>22</v>
      </c>
      <c r="I138" s="2" t="s">
        <v>20</v>
      </c>
      <c r="J138" s="1" t="s">
        <v>21</v>
      </c>
      <c r="K138" s="1" t="s">
        <v>20</v>
      </c>
      <c r="L138" s="1" t="s">
        <v>30</v>
      </c>
      <c r="M138" t="s">
        <v>119</v>
      </c>
      <c r="N138" t="s">
        <v>53</v>
      </c>
      <c r="O138">
        <v>2027</v>
      </c>
      <c r="P138">
        <v>8</v>
      </c>
      <c r="Q138">
        <v>84</v>
      </c>
      <c r="R1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31184*** Odzemno mesto: Lipnica, Osnovna šola Staneta Žagarja Lipnica, kuhinja, pipa</v>
      </c>
      <c r="S13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3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9" spans="1:21" ht="30" x14ac:dyDescent="0.25">
      <c r="A139" s="1">
        <v>1503</v>
      </c>
      <c r="B139" t="s">
        <v>37</v>
      </c>
      <c r="C139"/>
      <c r="D139" s="1" t="s">
        <v>26</v>
      </c>
      <c r="E139" s="1" t="s">
        <v>130</v>
      </c>
      <c r="F139" s="1" t="s">
        <v>79</v>
      </c>
      <c r="G139" s="3">
        <v>46114</v>
      </c>
      <c r="H139" s="1" t="s">
        <v>23</v>
      </c>
      <c r="I139" s="2" t="s">
        <v>20</v>
      </c>
      <c r="J139" s="1" t="s">
        <v>21</v>
      </c>
      <c r="K139" s="1" t="s">
        <v>20</v>
      </c>
      <c r="L139" s="1" t="s">
        <v>30</v>
      </c>
      <c r="M139" t="s">
        <v>119</v>
      </c>
      <c r="N139" t="s">
        <v>53</v>
      </c>
      <c r="O139">
        <v>2041</v>
      </c>
      <c r="P139">
        <v>9</v>
      </c>
      <c r="Q139">
        <v>86</v>
      </c>
      <c r="R1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31184*** Odzemno mesto: Lipnica, Osnovna šola Staneta Žagarja Lipnica, kuhinja, pipa</v>
      </c>
      <c r="S13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0" spans="1:21" ht="30" x14ac:dyDescent="0.25">
      <c r="A140" s="1">
        <v>1503</v>
      </c>
      <c r="B140" t="s">
        <v>37</v>
      </c>
      <c r="C140"/>
      <c r="D140" s="1" t="s">
        <v>26</v>
      </c>
      <c r="E140" s="1" t="s">
        <v>130</v>
      </c>
      <c r="F140" s="1" t="s">
        <v>79</v>
      </c>
      <c r="G140" s="3">
        <v>46114</v>
      </c>
      <c r="H140" s="1" t="s">
        <v>24</v>
      </c>
      <c r="I140" s="2" t="s">
        <v>20</v>
      </c>
      <c r="J140" s="1" t="s">
        <v>11</v>
      </c>
      <c r="K140" s="1" t="s">
        <v>12</v>
      </c>
      <c r="L140" s="1" t="s">
        <v>30</v>
      </c>
      <c r="M140" t="s">
        <v>119</v>
      </c>
      <c r="N140" t="s">
        <v>53</v>
      </c>
      <c r="O140">
        <v>2067</v>
      </c>
      <c r="P140">
        <v>15</v>
      </c>
      <c r="Q140">
        <v>89</v>
      </c>
      <c r="R1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31184*** Odzemno mesto: Lipnica, Osnovna šola Staneta Žagarja Lipnica, kuhinja, pipa</v>
      </c>
      <c r="S14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1" spans="1:21" ht="30" x14ac:dyDescent="0.25">
      <c r="A141" s="1">
        <v>1503</v>
      </c>
      <c r="B141" t="s">
        <v>37</v>
      </c>
      <c r="C141"/>
      <c r="D141" s="1" t="s">
        <v>26</v>
      </c>
      <c r="E141" s="1" t="s">
        <v>130</v>
      </c>
      <c r="F141" s="1" t="s">
        <v>79</v>
      </c>
      <c r="G141" s="3">
        <v>46114</v>
      </c>
      <c r="H141" s="1" t="s">
        <v>10</v>
      </c>
      <c r="I141" s="2" t="s">
        <v>20</v>
      </c>
      <c r="J141" s="1" t="s">
        <v>11</v>
      </c>
      <c r="K141" s="1" t="s">
        <v>12</v>
      </c>
      <c r="L141" s="1" t="s">
        <v>30</v>
      </c>
      <c r="M141" t="s">
        <v>119</v>
      </c>
      <c r="N141" t="s">
        <v>53</v>
      </c>
      <c r="O141">
        <v>2068</v>
      </c>
      <c r="P141">
        <v>16</v>
      </c>
      <c r="Q141">
        <v>91</v>
      </c>
      <c r="R1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31184*** Odzemno mesto: Lipnica, Osnovna šola Staneta Žagarja Lipnica, kuhinja, pipa</v>
      </c>
      <c r="S14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4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2" spans="1:21" ht="30" x14ac:dyDescent="0.25">
      <c r="A142" s="1">
        <v>1503</v>
      </c>
      <c r="B142" t="s">
        <v>37</v>
      </c>
      <c r="C142"/>
      <c r="D142" s="1" t="s">
        <v>26</v>
      </c>
      <c r="E142" s="1" t="s">
        <v>131</v>
      </c>
      <c r="F142" s="1" t="s">
        <v>54</v>
      </c>
      <c r="G142" s="3">
        <v>46114</v>
      </c>
      <c r="H142" s="1" t="s">
        <v>17</v>
      </c>
      <c r="I142" s="2" t="s">
        <v>111</v>
      </c>
      <c r="J142" s="1" t="s">
        <v>18</v>
      </c>
      <c r="K142" s="1" t="s">
        <v>16</v>
      </c>
      <c r="L142" s="1" t="s">
        <v>30</v>
      </c>
      <c r="M142" t="s">
        <v>119</v>
      </c>
      <c r="N142" t="s">
        <v>53</v>
      </c>
      <c r="O142">
        <v>430</v>
      </c>
      <c r="P142">
        <v>1</v>
      </c>
      <c r="Q142">
        <v>23</v>
      </c>
      <c r="R1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31185*** Odzemno mesto: Kropa, Vrtec Kropa, kuhinja, pipa</v>
      </c>
      <c r="S14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42" s="1" t="str">
        <f>CONCATENATE("Vrednost:"," ",Analiza_PV_MBR_OBJAVA[[#This Row],[Rezultat]]," ",Analiza_PV_MBR_OBJAVA[[#This Row],[Enota]],"     Rezultat: "," *** ",Analiza_PV_MBR_OBJAVA[[#This Row],[Ocena]]," *** ")</f>
        <v xml:space="preserve">Vrednost: 7,8 °C     Rezultat:  *** SKLADEN *** </v>
      </c>
    </row>
    <row r="143" spans="1:21" ht="30" x14ac:dyDescent="0.25">
      <c r="A143" s="1">
        <v>1503</v>
      </c>
      <c r="B143" t="s">
        <v>37</v>
      </c>
      <c r="C143"/>
      <c r="D143" s="1" t="s">
        <v>26</v>
      </c>
      <c r="E143" s="1" t="s">
        <v>131</v>
      </c>
      <c r="F143" s="1" t="s">
        <v>54</v>
      </c>
      <c r="G143" s="3">
        <v>46114</v>
      </c>
      <c r="H143" s="1" t="s">
        <v>14</v>
      </c>
      <c r="I143" s="2" t="s">
        <v>52</v>
      </c>
      <c r="J143" s="1" t="s">
        <v>15</v>
      </c>
      <c r="K143" s="1" t="s">
        <v>16</v>
      </c>
      <c r="L143" s="1" t="s">
        <v>30</v>
      </c>
      <c r="M143" t="s">
        <v>119</v>
      </c>
      <c r="N143" t="s">
        <v>53</v>
      </c>
      <c r="O143">
        <v>412</v>
      </c>
      <c r="P143">
        <v>5</v>
      </c>
      <c r="Q143">
        <v>21</v>
      </c>
      <c r="R1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31185*** Odzemno mesto: Kropa, Vrtec Kropa, kuhinja, pipa</v>
      </c>
      <c r="S14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43" s="1" t="str">
        <f>CONCATENATE("Vrednost:"," ",Analiza_PV_MBR_OBJAVA[[#This Row],[Rezultat]]," ",Analiza_PV_MBR_OBJAVA[[#This Row],[Enota]],"     Rezultat: "," *** ",Analiza_PV_MBR_OBJAVA[[#This Row],[Ocena]]," *** ")</f>
        <v xml:space="preserve">Vrednost: 0,07 mg/L     Rezultat:  *** SKLADEN *** </v>
      </c>
    </row>
    <row r="144" spans="1:21" ht="30" x14ac:dyDescent="0.25">
      <c r="A144" s="1">
        <v>1503</v>
      </c>
      <c r="B144" t="s">
        <v>37</v>
      </c>
      <c r="C144"/>
      <c r="D144" s="1" t="s">
        <v>26</v>
      </c>
      <c r="E144" s="1" t="s">
        <v>131</v>
      </c>
      <c r="F144" s="1" t="s">
        <v>54</v>
      </c>
      <c r="G144" s="3">
        <v>46114</v>
      </c>
      <c r="H144" s="1" t="s">
        <v>19</v>
      </c>
      <c r="I144" s="2" t="s">
        <v>47</v>
      </c>
      <c r="K144" s="1" t="s">
        <v>16</v>
      </c>
      <c r="L144" s="1" t="s">
        <v>30</v>
      </c>
      <c r="M144" t="s">
        <v>119</v>
      </c>
      <c r="N144" t="s">
        <v>53</v>
      </c>
      <c r="O144">
        <v>1416</v>
      </c>
      <c r="P144">
        <v>7</v>
      </c>
      <c r="Q144">
        <v>74</v>
      </c>
      <c r="R1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31185*** Odzemno mesto: Kropa, Vrtec Kropa, kuhinja, pipa</v>
      </c>
      <c r="S14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4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45" spans="1:21" ht="30" x14ac:dyDescent="0.25">
      <c r="A145" s="1">
        <v>1503</v>
      </c>
      <c r="B145" t="s">
        <v>37</v>
      </c>
      <c r="C145"/>
      <c r="D145" s="1" t="s">
        <v>26</v>
      </c>
      <c r="E145" s="1" t="s">
        <v>131</v>
      </c>
      <c r="F145" s="1" t="s">
        <v>54</v>
      </c>
      <c r="G145" s="3">
        <v>46114</v>
      </c>
      <c r="H145" s="1" t="s">
        <v>22</v>
      </c>
      <c r="I145" s="2" t="s">
        <v>20</v>
      </c>
      <c r="J145" s="1" t="s">
        <v>21</v>
      </c>
      <c r="K145" s="1" t="s">
        <v>20</v>
      </c>
      <c r="L145" s="1" t="s">
        <v>30</v>
      </c>
      <c r="M145" t="s">
        <v>119</v>
      </c>
      <c r="N145" t="s">
        <v>53</v>
      </c>
      <c r="O145">
        <v>2027</v>
      </c>
      <c r="P145">
        <v>8</v>
      </c>
      <c r="Q145">
        <v>84</v>
      </c>
      <c r="R1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31185*** Odzemno mesto: Kropa, Vrtec Kropa, kuhinja, pipa</v>
      </c>
      <c r="S14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4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6" spans="1:21" ht="30" x14ac:dyDescent="0.25">
      <c r="A146" s="1">
        <v>1503</v>
      </c>
      <c r="B146" t="s">
        <v>37</v>
      </c>
      <c r="C146"/>
      <c r="D146" s="1" t="s">
        <v>26</v>
      </c>
      <c r="E146" s="1" t="s">
        <v>131</v>
      </c>
      <c r="F146" s="1" t="s">
        <v>54</v>
      </c>
      <c r="G146" s="3">
        <v>46114</v>
      </c>
      <c r="H146" s="1" t="s">
        <v>23</v>
      </c>
      <c r="I146" s="2" t="s">
        <v>20</v>
      </c>
      <c r="J146" s="1" t="s">
        <v>21</v>
      </c>
      <c r="K146" s="1" t="s">
        <v>20</v>
      </c>
      <c r="L146" s="1" t="s">
        <v>30</v>
      </c>
      <c r="M146" t="s">
        <v>119</v>
      </c>
      <c r="N146" t="s">
        <v>53</v>
      </c>
      <c r="O146">
        <v>2041</v>
      </c>
      <c r="P146">
        <v>9</v>
      </c>
      <c r="Q146">
        <v>86</v>
      </c>
      <c r="R1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31185*** Odzemno mesto: Kropa, Vrtec Kropa, kuhinja, pipa</v>
      </c>
      <c r="S14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4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7" spans="1:21" ht="30" x14ac:dyDescent="0.25">
      <c r="A147" s="1">
        <v>1503</v>
      </c>
      <c r="B147" t="s">
        <v>37</v>
      </c>
      <c r="C147"/>
      <c r="D147" s="1" t="s">
        <v>26</v>
      </c>
      <c r="E147" s="1" t="s">
        <v>131</v>
      </c>
      <c r="F147" s="1" t="s">
        <v>54</v>
      </c>
      <c r="G147" s="3">
        <v>46114</v>
      </c>
      <c r="H147" s="1" t="s">
        <v>24</v>
      </c>
      <c r="I147" s="2" t="s">
        <v>20</v>
      </c>
      <c r="J147" s="1" t="s">
        <v>11</v>
      </c>
      <c r="K147" s="1" t="s">
        <v>12</v>
      </c>
      <c r="L147" s="1" t="s">
        <v>30</v>
      </c>
      <c r="M147" t="s">
        <v>119</v>
      </c>
      <c r="N147" t="s">
        <v>53</v>
      </c>
      <c r="O147">
        <v>2067</v>
      </c>
      <c r="P147">
        <v>15</v>
      </c>
      <c r="Q147">
        <v>89</v>
      </c>
      <c r="R1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31185*** Odzemno mesto: Kropa, Vrtec Kropa, kuhinja, pipa</v>
      </c>
      <c r="S14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8" spans="1:21" ht="30" x14ac:dyDescent="0.25">
      <c r="A148" s="1">
        <v>1503</v>
      </c>
      <c r="B148" t="s">
        <v>37</v>
      </c>
      <c r="C148"/>
      <c r="D148" s="1" t="s">
        <v>26</v>
      </c>
      <c r="E148" s="1" t="s">
        <v>131</v>
      </c>
      <c r="F148" s="1" t="s">
        <v>54</v>
      </c>
      <c r="G148" s="3">
        <v>46114</v>
      </c>
      <c r="H148" s="1" t="s">
        <v>10</v>
      </c>
      <c r="I148" s="2" t="s">
        <v>20</v>
      </c>
      <c r="J148" s="1" t="s">
        <v>11</v>
      </c>
      <c r="K148" s="1" t="s">
        <v>12</v>
      </c>
      <c r="L148" s="1" t="s">
        <v>30</v>
      </c>
      <c r="M148" t="s">
        <v>119</v>
      </c>
      <c r="N148" t="s">
        <v>53</v>
      </c>
      <c r="O148">
        <v>2068</v>
      </c>
      <c r="P148">
        <v>16</v>
      </c>
      <c r="Q148">
        <v>91</v>
      </c>
      <c r="R1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31185*** Odzemno mesto: Kropa, Vrtec Kropa, kuhinja, pipa</v>
      </c>
      <c r="S14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4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9" spans="1:21" ht="30" x14ac:dyDescent="0.25">
      <c r="A149" s="1">
        <v>1305</v>
      </c>
      <c r="B149" t="s">
        <v>70</v>
      </c>
      <c r="C149"/>
      <c r="D149" s="1" t="s">
        <v>71</v>
      </c>
      <c r="E149" s="1" t="s">
        <v>158</v>
      </c>
      <c r="F149" s="1" t="s">
        <v>73</v>
      </c>
      <c r="G149" s="3">
        <v>46114</v>
      </c>
      <c r="H149" s="1" t="s">
        <v>17</v>
      </c>
      <c r="I149" s="2" t="s">
        <v>74</v>
      </c>
      <c r="J149" s="1" t="s">
        <v>18</v>
      </c>
      <c r="K149" s="1" t="s">
        <v>16</v>
      </c>
      <c r="L149" s="1" t="s">
        <v>30</v>
      </c>
      <c r="M149" t="s">
        <v>119</v>
      </c>
      <c r="N149" t="s">
        <v>53</v>
      </c>
      <c r="O149">
        <v>430</v>
      </c>
      <c r="P149">
        <v>1</v>
      </c>
      <c r="Q149">
        <v>23</v>
      </c>
      <c r="R1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31688*** Odzemno mesto: vodarna črpališče Babji mlin po pripravi, pipa</v>
      </c>
      <c r="S14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49" s="1" t="str">
        <f>CONCATENATE("Vrednost:"," ",Analiza_PV_MBR_OBJAVA[[#This Row],[Rezultat]]," ",Analiza_PV_MBR_OBJAVA[[#This Row],[Enota]],"     Rezultat: "," *** ",Analiza_PV_MBR_OBJAVA[[#This Row],[Ocena]]," *** ")</f>
        <v xml:space="preserve">Vrednost: 9,6 °C     Rezultat:  *** SKLADEN *** </v>
      </c>
    </row>
    <row r="150" spans="1:21" ht="30" x14ac:dyDescent="0.25">
      <c r="A150" s="1">
        <v>1305</v>
      </c>
      <c r="B150" t="s">
        <v>70</v>
      </c>
      <c r="C150"/>
      <c r="D150" s="1" t="s">
        <v>71</v>
      </c>
      <c r="E150" s="1" t="s">
        <v>158</v>
      </c>
      <c r="F150" s="1" t="s">
        <v>73</v>
      </c>
      <c r="G150" s="3">
        <v>46114</v>
      </c>
      <c r="H150" s="1" t="s">
        <v>14</v>
      </c>
      <c r="I150" s="2" t="s">
        <v>58</v>
      </c>
      <c r="J150" s="1" t="s">
        <v>15</v>
      </c>
      <c r="K150" s="1" t="s">
        <v>16</v>
      </c>
      <c r="L150" s="1" t="s">
        <v>30</v>
      </c>
      <c r="M150" t="s">
        <v>119</v>
      </c>
      <c r="N150" t="s">
        <v>53</v>
      </c>
      <c r="O150">
        <v>412</v>
      </c>
      <c r="P150">
        <v>5</v>
      </c>
      <c r="Q150">
        <v>21</v>
      </c>
      <c r="R1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31688*** Odzemno mesto: vodarna črpališče Babji mlin po pripravi, pipa</v>
      </c>
      <c r="S15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50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51" spans="1:21" ht="30" x14ac:dyDescent="0.25">
      <c r="A151" s="1">
        <v>1305</v>
      </c>
      <c r="B151" t="s">
        <v>70</v>
      </c>
      <c r="C151"/>
      <c r="D151" s="1" t="s">
        <v>71</v>
      </c>
      <c r="E151" s="1" t="s">
        <v>158</v>
      </c>
      <c r="F151" s="1" t="s">
        <v>73</v>
      </c>
      <c r="G151" s="3">
        <v>46114</v>
      </c>
      <c r="H151" s="1" t="s">
        <v>19</v>
      </c>
      <c r="I151" s="2" t="s">
        <v>47</v>
      </c>
      <c r="K151" s="1" t="s">
        <v>16</v>
      </c>
      <c r="L151" s="1" t="s">
        <v>30</v>
      </c>
      <c r="M151" t="s">
        <v>119</v>
      </c>
      <c r="N151" t="s">
        <v>53</v>
      </c>
      <c r="O151">
        <v>1416</v>
      </c>
      <c r="P151">
        <v>7</v>
      </c>
      <c r="Q151">
        <v>74</v>
      </c>
      <c r="R1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31688*** Odzemno mesto: vodarna črpališče Babji mlin po pripravi, pipa</v>
      </c>
      <c r="S15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5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2" spans="1:21" ht="30" x14ac:dyDescent="0.25">
      <c r="A152" s="1">
        <v>1305</v>
      </c>
      <c r="B152" t="s">
        <v>70</v>
      </c>
      <c r="C152"/>
      <c r="D152" s="1" t="s">
        <v>71</v>
      </c>
      <c r="E152" s="1" t="s">
        <v>158</v>
      </c>
      <c r="F152" s="1" t="s">
        <v>73</v>
      </c>
      <c r="G152" s="3">
        <v>46114</v>
      </c>
      <c r="H152" s="1" t="s">
        <v>22</v>
      </c>
      <c r="I152" s="2" t="s">
        <v>20</v>
      </c>
      <c r="J152" s="1" t="s">
        <v>21</v>
      </c>
      <c r="K152" s="1" t="s">
        <v>20</v>
      </c>
      <c r="L152" s="1" t="s">
        <v>30</v>
      </c>
      <c r="M152" t="s">
        <v>119</v>
      </c>
      <c r="N152" t="s">
        <v>53</v>
      </c>
      <c r="O152">
        <v>2027</v>
      </c>
      <c r="P152">
        <v>8</v>
      </c>
      <c r="Q152">
        <v>84</v>
      </c>
      <c r="R1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31688*** Odzemno mesto: vodarna črpališče Babji mlin po pripravi, pipa</v>
      </c>
      <c r="S15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3" spans="1:21" ht="30" x14ac:dyDescent="0.25">
      <c r="A153" s="1">
        <v>1305</v>
      </c>
      <c r="B153" t="s">
        <v>70</v>
      </c>
      <c r="C153"/>
      <c r="D153" s="1" t="s">
        <v>71</v>
      </c>
      <c r="E153" s="1" t="s">
        <v>158</v>
      </c>
      <c r="F153" s="1" t="s">
        <v>73</v>
      </c>
      <c r="G153" s="3">
        <v>46114</v>
      </c>
      <c r="H153" s="1" t="s">
        <v>23</v>
      </c>
      <c r="I153" s="2" t="s">
        <v>20</v>
      </c>
      <c r="J153" s="1" t="s">
        <v>21</v>
      </c>
      <c r="K153" s="1" t="s">
        <v>20</v>
      </c>
      <c r="L153" s="1" t="s">
        <v>30</v>
      </c>
      <c r="M153" t="s">
        <v>119</v>
      </c>
      <c r="N153" t="s">
        <v>53</v>
      </c>
      <c r="O153">
        <v>2041</v>
      </c>
      <c r="P153">
        <v>9</v>
      </c>
      <c r="Q153">
        <v>86</v>
      </c>
      <c r="R1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31688*** Odzemno mesto: vodarna črpališče Babji mlin po pripravi, pipa</v>
      </c>
      <c r="S15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5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4" spans="1:21" ht="30" x14ac:dyDescent="0.25">
      <c r="A154" s="1">
        <v>1305</v>
      </c>
      <c r="B154" t="s">
        <v>70</v>
      </c>
      <c r="C154"/>
      <c r="D154" s="1" t="s">
        <v>71</v>
      </c>
      <c r="E154" s="1" t="s">
        <v>158</v>
      </c>
      <c r="F154" s="1" t="s">
        <v>73</v>
      </c>
      <c r="G154" s="3">
        <v>46114</v>
      </c>
      <c r="H154" s="1" t="s">
        <v>24</v>
      </c>
      <c r="I154" s="2" t="s">
        <v>20</v>
      </c>
      <c r="J154" s="1" t="s">
        <v>11</v>
      </c>
      <c r="K154" s="1" t="s">
        <v>12</v>
      </c>
      <c r="L154" s="1" t="s">
        <v>30</v>
      </c>
      <c r="M154" t="s">
        <v>119</v>
      </c>
      <c r="N154" t="s">
        <v>53</v>
      </c>
      <c r="O154">
        <v>2067</v>
      </c>
      <c r="P154">
        <v>15</v>
      </c>
      <c r="Q154">
        <v>89</v>
      </c>
      <c r="R1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31688*** Odzemno mesto: vodarna črpališče Babji mlin po pripravi, pipa</v>
      </c>
      <c r="S15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5" spans="1:21" ht="30" x14ac:dyDescent="0.25">
      <c r="A155" s="1">
        <v>1305</v>
      </c>
      <c r="B155" t="s">
        <v>70</v>
      </c>
      <c r="C155"/>
      <c r="D155" s="1" t="s">
        <v>71</v>
      </c>
      <c r="E155" s="1" t="s">
        <v>158</v>
      </c>
      <c r="F155" s="1" t="s">
        <v>73</v>
      </c>
      <c r="G155" s="3">
        <v>46114</v>
      </c>
      <c r="H155" s="1" t="s">
        <v>10</v>
      </c>
      <c r="I155" s="2" t="s">
        <v>20</v>
      </c>
      <c r="J155" s="1" t="s">
        <v>11</v>
      </c>
      <c r="K155" s="1" t="s">
        <v>12</v>
      </c>
      <c r="L155" s="1" t="s">
        <v>30</v>
      </c>
      <c r="M155" t="s">
        <v>119</v>
      </c>
      <c r="N155" t="s">
        <v>53</v>
      </c>
      <c r="O155">
        <v>2068</v>
      </c>
      <c r="P155">
        <v>16</v>
      </c>
      <c r="Q155">
        <v>91</v>
      </c>
      <c r="R1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31688*** Odzemno mesto: vodarna črpališče Babji mlin po pripravi, pipa</v>
      </c>
      <c r="S15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6" spans="1:21" ht="15" x14ac:dyDescent="0.25">
      <c r="A156" s="1">
        <v>1305</v>
      </c>
      <c r="B156" t="s">
        <v>70</v>
      </c>
      <c r="C156"/>
      <c r="D156" s="1" t="s">
        <v>71</v>
      </c>
      <c r="E156" s="1" t="s">
        <v>159</v>
      </c>
      <c r="F156" s="1" t="s">
        <v>104</v>
      </c>
      <c r="G156" s="3">
        <v>46114</v>
      </c>
      <c r="H156" s="1" t="s">
        <v>17</v>
      </c>
      <c r="I156" s="2" t="s">
        <v>105</v>
      </c>
      <c r="J156" s="1" t="s">
        <v>18</v>
      </c>
      <c r="K156" s="1" t="s">
        <v>16</v>
      </c>
      <c r="L156" s="1" t="s">
        <v>30</v>
      </c>
      <c r="M156" t="s">
        <v>119</v>
      </c>
      <c r="N156" t="s">
        <v>53</v>
      </c>
      <c r="O156">
        <v>430</v>
      </c>
      <c r="P156">
        <v>1</v>
      </c>
      <c r="Q156">
        <v>23</v>
      </c>
      <c r="R1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31689*** Odzemno mesto: vodohran in črpališče Ovsiše</v>
      </c>
      <c r="S15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6" s="1" t="str">
        <f>CONCATENATE("Vrednost:"," ",Analiza_PV_MBR_OBJAVA[[#This Row],[Rezultat]]," ",Analiza_PV_MBR_OBJAVA[[#This Row],[Enota]],"     Rezultat: "," *** ",Analiza_PV_MBR_OBJAVA[[#This Row],[Ocena]]," *** ")</f>
        <v xml:space="preserve">Vrednost: 6,5 °C     Rezultat:  *** SKLADEN *** </v>
      </c>
    </row>
    <row r="157" spans="1:21" ht="15" x14ac:dyDescent="0.25">
      <c r="A157" s="1">
        <v>1305</v>
      </c>
      <c r="B157" t="s">
        <v>70</v>
      </c>
      <c r="C157"/>
      <c r="D157" s="1" t="s">
        <v>71</v>
      </c>
      <c r="E157" s="1" t="s">
        <v>159</v>
      </c>
      <c r="F157" s="1" t="s">
        <v>104</v>
      </c>
      <c r="G157" s="3">
        <v>46114</v>
      </c>
      <c r="H157" s="1" t="s">
        <v>14</v>
      </c>
      <c r="I157" s="2" t="s">
        <v>114</v>
      </c>
      <c r="J157" s="1" t="s">
        <v>15</v>
      </c>
      <c r="K157" s="1" t="s">
        <v>16</v>
      </c>
      <c r="L157" s="1" t="s">
        <v>30</v>
      </c>
      <c r="M157" t="s">
        <v>119</v>
      </c>
      <c r="N157" t="s">
        <v>53</v>
      </c>
      <c r="O157">
        <v>412</v>
      </c>
      <c r="P157">
        <v>5</v>
      </c>
      <c r="Q157">
        <v>21</v>
      </c>
      <c r="R1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31689*** Odzemno mesto: vodohran in črpališče Ovsiše</v>
      </c>
      <c r="S15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5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58" spans="1:21" ht="15" x14ac:dyDescent="0.25">
      <c r="A158" s="1">
        <v>1305</v>
      </c>
      <c r="B158" t="s">
        <v>70</v>
      </c>
      <c r="C158"/>
      <c r="D158" s="1" t="s">
        <v>71</v>
      </c>
      <c r="E158" s="1" t="s">
        <v>159</v>
      </c>
      <c r="F158" s="1" t="s">
        <v>104</v>
      </c>
      <c r="G158" s="3">
        <v>46114</v>
      </c>
      <c r="H158" s="1" t="s">
        <v>19</v>
      </c>
      <c r="I158" s="2" t="s">
        <v>47</v>
      </c>
      <c r="K158" s="1" t="s">
        <v>16</v>
      </c>
      <c r="L158" s="1" t="s">
        <v>30</v>
      </c>
      <c r="M158" t="s">
        <v>119</v>
      </c>
      <c r="N158" t="s">
        <v>53</v>
      </c>
      <c r="O158">
        <v>1416</v>
      </c>
      <c r="P158">
        <v>7</v>
      </c>
      <c r="Q158">
        <v>74</v>
      </c>
      <c r="R1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31689*** Odzemno mesto: vodohran in črpališče Ovsiše</v>
      </c>
      <c r="S15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5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9" spans="1:21" ht="15" x14ac:dyDescent="0.25">
      <c r="A159" s="1">
        <v>1305</v>
      </c>
      <c r="B159" t="s">
        <v>70</v>
      </c>
      <c r="C159"/>
      <c r="D159" s="1" t="s">
        <v>71</v>
      </c>
      <c r="E159" s="1" t="s">
        <v>159</v>
      </c>
      <c r="F159" s="1" t="s">
        <v>104</v>
      </c>
      <c r="G159" s="3">
        <v>46114</v>
      </c>
      <c r="H159" s="1" t="s">
        <v>22</v>
      </c>
      <c r="I159" s="2" t="s">
        <v>20</v>
      </c>
      <c r="J159" s="1" t="s">
        <v>21</v>
      </c>
      <c r="K159" s="1" t="s">
        <v>20</v>
      </c>
      <c r="L159" s="1" t="s">
        <v>30</v>
      </c>
      <c r="M159" t="s">
        <v>119</v>
      </c>
      <c r="N159" t="s">
        <v>53</v>
      </c>
      <c r="O159">
        <v>2027</v>
      </c>
      <c r="P159">
        <v>8</v>
      </c>
      <c r="Q159">
        <v>84</v>
      </c>
      <c r="R1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31689*** Odzemno mesto: vodohran in črpališče Ovsiše</v>
      </c>
      <c r="S15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0" spans="1:21" ht="15" x14ac:dyDescent="0.25">
      <c r="A160" s="1">
        <v>1305</v>
      </c>
      <c r="B160" t="s">
        <v>70</v>
      </c>
      <c r="C160"/>
      <c r="D160" s="1" t="s">
        <v>71</v>
      </c>
      <c r="E160" s="1" t="s">
        <v>159</v>
      </c>
      <c r="F160" s="1" t="s">
        <v>104</v>
      </c>
      <c r="G160" s="3">
        <v>46114</v>
      </c>
      <c r="H160" s="1" t="s">
        <v>23</v>
      </c>
      <c r="I160" s="2" t="s">
        <v>20</v>
      </c>
      <c r="J160" s="1" t="s">
        <v>21</v>
      </c>
      <c r="K160" s="1" t="s">
        <v>20</v>
      </c>
      <c r="L160" s="1" t="s">
        <v>30</v>
      </c>
      <c r="M160" t="s">
        <v>119</v>
      </c>
      <c r="N160" t="s">
        <v>53</v>
      </c>
      <c r="O160">
        <v>2041</v>
      </c>
      <c r="P160">
        <v>9</v>
      </c>
      <c r="Q160">
        <v>86</v>
      </c>
      <c r="R1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31689*** Odzemno mesto: vodohran in črpališče Ovsiše</v>
      </c>
      <c r="S16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1" spans="1:21" ht="15" x14ac:dyDescent="0.25">
      <c r="A161" s="1">
        <v>1305</v>
      </c>
      <c r="B161" t="s">
        <v>70</v>
      </c>
      <c r="C161"/>
      <c r="D161" s="1" t="s">
        <v>71</v>
      </c>
      <c r="E161" s="1" t="s">
        <v>159</v>
      </c>
      <c r="F161" s="1" t="s">
        <v>104</v>
      </c>
      <c r="G161" s="3">
        <v>46114</v>
      </c>
      <c r="H161" s="1" t="s">
        <v>24</v>
      </c>
      <c r="I161" s="2" t="s">
        <v>20</v>
      </c>
      <c r="J161" s="1" t="s">
        <v>11</v>
      </c>
      <c r="K161" s="1" t="s">
        <v>12</v>
      </c>
      <c r="L161" s="1" t="s">
        <v>30</v>
      </c>
      <c r="M161" t="s">
        <v>119</v>
      </c>
      <c r="N161" t="s">
        <v>53</v>
      </c>
      <c r="O161">
        <v>2067</v>
      </c>
      <c r="P161">
        <v>15</v>
      </c>
      <c r="Q161">
        <v>89</v>
      </c>
      <c r="R1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31689*** Odzemno mesto: vodohran in črpališče Ovsiše</v>
      </c>
      <c r="S16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6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2" spans="1:21" ht="15" x14ac:dyDescent="0.25">
      <c r="A162" s="1">
        <v>1305</v>
      </c>
      <c r="B162" t="s">
        <v>70</v>
      </c>
      <c r="C162"/>
      <c r="D162" s="1" t="s">
        <v>71</v>
      </c>
      <c r="E162" s="1" t="s">
        <v>159</v>
      </c>
      <c r="F162" s="1" t="s">
        <v>104</v>
      </c>
      <c r="G162" s="3">
        <v>46114</v>
      </c>
      <c r="H162" s="1" t="s">
        <v>10</v>
      </c>
      <c r="I162" s="2" t="s">
        <v>20</v>
      </c>
      <c r="J162" s="1" t="s">
        <v>11</v>
      </c>
      <c r="K162" s="1" t="s">
        <v>12</v>
      </c>
      <c r="L162" s="1" t="s">
        <v>30</v>
      </c>
      <c r="M162" t="s">
        <v>119</v>
      </c>
      <c r="N162" t="s">
        <v>53</v>
      </c>
      <c r="O162">
        <v>2068</v>
      </c>
      <c r="P162">
        <v>16</v>
      </c>
      <c r="Q162">
        <v>91</v>
      </c>
      <c r="R1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31689*** Odzemno mesto: vodohran in črpališče Ovsiše</v>
      </c>
      <c r="S16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3" spans="1:21" ht="30" x14ac:dyDescent="0.25">
      <c r="A163" s="1">
        <v>1305</v>
      </c>
      <c r="B163" t="s">
        <v>70</v>
      </c>
      <c r="C163"/>
      <c r="D163" s="1" t="s">
        <v>71</v>
      </c>
      <c r="E163" s="1" t="s">
        <v>160</v>
      </c>
      <c r="F163" s="1" t="s">
        <v>76</v>
      </c>
      <c r="G163" s="3">
        <v>46114</v>
      </c>
      <c r="H163" s="1" t="s">
        <v>17</v>
      </c>
      <c r="I163" s="2" t="s">
        <v>161</v>
      </c>
      <c r="J163" s="1" t="s">
        <v>18</v>
      </c>
      <c r="K163" s="1" t="s">
        <v>16</v>
      </c>
      <c r="L163" s="1" t="s">
        <v>30</v>
      </c>
      <c r="M163" t="s">
        <v>119</v>
      </c>
      <c r="N163" t="s">
        <v>53</v>
      </c>
      <c r="O163">
        <v>430</v>
      </c>
      <c r="P163">
        <v>1</v>
      </c>
      <c r="Q163">
        <v>23</v>
      </c>
      <c r="R1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31690*** Odzemno mesto: Ovsiše, Osnovna šola Ovsiše, kuhinja, pipa</v>
      </c>
      <c r="S16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3" s="1" t="str">
        <f>CONCATENATE("Vrednost:"," ",Analiza_PV_MBR_OBJAVA[[#This Row],[Rezultat]]," ",Analiza_PV_MBR_OBJAVA[[#This Row],[Enota]],"     Rezultat: "," *** ",Analiza_PV_MBR_OBJAVA[[#This Row],[Ocena]]," *** ")</f>
        <v xml:space="preserve">Vrednost: 10,1 °C     Rezultat:  *** SKLADEN *** </v>
      </c>
    </row>
    <row r="164" spans="1:21" ht="30" x14ac:dyDescent="0.25">
      <c r="A164" s="1">
        <v>1305</v>
      </c>
      <c r="B164" t="s">
        <v>70</v>
      </c>
      <c r="C164"/>
      <c r="D164" s="1" t="s">
        <v>71</v>
      </c>
      <c r="E164" s="1" t="s">
        <v>160</v>
      </c>
      <c r="F164" s="1" t="s">
        <v>76</v>
      </c>
      <c r="G164" s="3">
        <v>46114</v>
      </c>
      <c r="H164" s="1" t="s">
        <v>14</v>
      </c>
      <c r="I164" s="2" t="s">
        <v>114</v>
      </c>
      <c r="J164" s="1" t="s">
        <v>15</v>
      </c>
      <c r="K164" s="1" t="s">
        <v>16</v>
      </c>
      <c r="L164" s="1" t="s">
        <v>30</v>
      </c>
      <c r="M164" t="s">
        <v>119</v>
      </c>
      <c r="N164" t="s">
        <v>53</v>
      </c>
      <c r="O164">
        <v>412</v>
      </c>
      <c r="P164">
        <v>5</v>
      </c>
      <c r="Q164">
        <v>21</v>
      </c>
      <c r="R1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31690*** Odzemno mesto: Ovsiše, Osnovna šola Ovsiše, kuhinja, pipa</v>
      </c>
      <c r="S16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65" spans="1:21" ht="30" x14ac:dyDescent="0.25">
      <c r="A165" s="1">
        <v>1305</v>
      </c>
      <c r="B165" t="s">
        <v>70</v>
      </c>
      <c r="C165"/>
      <c r="D165" s="1" t="s">
        <v>71</v>
      </c>
      <c r="E165" s="1" t="s">
        <v>160</v>
      </c>
      <c r="F165" s="1" t="s">
        <v>76</v>
      </c>
      <c r="G165" s="3">
        <v>46114</v>
      </c>
      <c r="H165" s="1" t="s">
        <v>19</v>
      </c>
      <c r="I165" s="2" t="s">
        <v>47</v>
      </c>
      <c r="K165" s="1" t="s">
        <v>16</v>
      </c>
      <c r="L165" s="1" t="s">
        <v>30</v>
      </c>
      <c r="M165" t="s">
        <v>119</v>
      </c>
      <c r="N165" t="s">
        <v>53</v>
      </c>
      <c r="O165">
        <v>1416</v>
      </c>
      <c r="P165">
        <v>7</v>
      </c>
      <c r="Q165">
        <v>74</v>
      </c>
      <c r="R1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31690*** Odzemno mesto: Ovsiše, Osnovna šola Ovsiše, kuhinja, pipa</v>
      </c>
      <c r="S16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6" spans="1:21" ht="30" x14ac:dyDescent="0.25">
      <c r="A166" s="1">
        <v>1305</v>
      </c>
      <c r="B166" t="s">
        <v>70</v>
      </c>
      <c r="C166"/>
      <c r="D166" s="1" t="s">
        <v>71</v>
      </c>
      <c r="E166" s="1" t="s">
        <v>160</v>
      </c>
      <c r="F166" s="1" t="s">
        <v>76</v>
      </c>
      <c r="G166" s="3">
        <v>46114</v>
      </c>
      <c r="H166" s="1" t="s">
        <v>22</v>
      </c>
      <c r="I166" s="2" t="s">
        <v>20</v>
      </c>
      <c r="J166" s="1" t="s">
        <v>21</v>
      </c>
      <c r="K166" s="1" t="s">
        <v>20</v>
      </c>
      <c r="L166" s="1" t="s">
        <v>30</v>
      </c>
      <c r="M166" t="s">
        <v>119</v>
      </c>
      <c r="N166" t="s">
        <v>53</v>
      </c>
      <c r="O166">
        <v>2027</v>
      </c>
      <c r="P166">
        <v>8</v>
      </c>
      <c r="Q166">
        <v>84</v>
      </c>
      <c r="R1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31690*** Odzemno mesto: Ovsiše, Osnovna šola Ovsiše, kuhinja, pipa</v>
      </c>
      <c r="S16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7" spans="1:21" ht="30" x14ac:dyDescent="0.25">
      <c r="A167" s="1">
        <v>1305</v>
      </c>
      <c r="B167" t="s">
        <v>70</v>
      </c>
      <c r="C167"/>
      <c r="D167" s="1" t="s">
        <v>71</v>
      </c>
      <c r="E167" s="1" t="s">
        <v>160</v>
      </c>
      <c r="F167" s="1" t="s">
        <v>76</v>
      </c>
      <c r="G167" s="3">
        <v>46114</v>
      </c>
      <c r="H167" s="1" t="s">
        <v>23</v>
      </c>
      <c r="I167" s="2" t="s">
        <v>20</v>
      </c>
      <c r="J167" s="1" t="s">
        <v>21</v>
      </c>
      <c r="K167" s="1" t="s">
        <v>20</v>
      </c>
      <c r="L167" s="1" t="s">
        <v>30</v>
      </c>
      <c r="M167" t="s">
        <v>119</v>
      </c>
      <c r="N167" t="s">
        <v>53</v>
      </c>
      <c r="O167">
        <v>2041</v>
      </c>
      <c r="P167">
        <v>9</v>
      </c>
      <c r="Q167">
        <v>86</v>
      </c>
      <c r="R1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31690*** Odzemno mesto: Ovsiše, Osnovna šola Ovsiše, kuhinja, pipa</v>
      </c>
      <c r="S16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8" spans="1:21" ht="30" x14ac:dyDescent="0.25">
      <c r="A168" s="1">
        <v>1305</v>
      </c>
      <c r="B168" t="s">
        <v>70</v>
      </c>
      <c r="C168"/>
      <c r="D168" s="1" t="s">
        <v>71</v>
      </c>
      <c r="E168" s="1" t="s">
        <v>160</v>
      </c>
      <c r="F168" s="1" t="s">
        <v>76</v>
      </c>
      <c r="G168" s="3">
        <v>46114</v>
      </c>
      <c r="H168" s="1" t="s">
        <v>24</v>
      </c>
      <c r="I168" s="2" t="s">
        <v>20</v>
      </c>
      <c r="J168" s="1" t="s">
        <v>11</v>
      </c>
      <c r="K168" s="1" t="s">
        <v>12</v>
      </c>
      <c r="L168" s="1" t="s">
        <v>30</v>
      </c>
      <c r="M168" t="s">
        <v>119</v>
      </c>
      <c r="N168" t="s">
        <v>53</v>
      </c>
      <c r="O168">
        <v>2067</v>
      </c>
      <c r="P168">
        <v>15</v>
      </c>
      <c r="Q168">
        <v>89</v>
      </c>
      <c r="R1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31690*** Odzemno mesto: Ovsiše, Osnovna šola Ovsiše, kuhinja, pipa</v>
      </c>
      <c r="S16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6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9" spans="1:21" ht="30" x14ac:dyDescent="0.25">
      <c r="A169" s="1">
        <v>1305</v>
      </c>
      <c r="B169" t="s">
        <v>70</v>
      </c>
      <c r="C169"/>
      <c r="D169" s="1" t="s">
        <v>71</v>
      </c>
      <c r="E169" s="1" t="s">
        <v>160</v>
      </c>
      <c r="F169" s="1" t="s">
        <v>76</v>
      </c>
      <c r="G169" s="3">
        <v>46114</v>
      </c>
      <c r="H169" s="1" t="s">
        <v>10</v>
      </c>
      <c r="I169" s="2" t="s">
        <v>20</v>
      </c>
      <c r="J169" s="1" t="s">
        <v>11</v>
      </c>
      <c r="K169" s="1" t="s">
        <v>12</v>
      </c>
      <c r="L169" s="1" t="s">
        <v>30</v>
      </c>
      <c r="M169" t="s">
        <v>119</v>
      </c>
      <c r="N169" t="s">
        <v>53</v>
      </c>
      <c r="O169">
        <v>2068</v>
      </c>
      <c r="P169">
        <v>16</v>
      </c>
      <c r="Q169">
        <v>91</v>
      </c>
      <c r="R1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31690*** Odzemno mesto: Ovsiše, Osnovna šola Ovsiše, kuhinja, pipa</v>
      </c>
      <c r="S16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0" spans="1:21" ht="30" x14ac:dyDescent="0.25">
      <c r="A170" s="1">
        <v>1305</v>
      </c>
      <c r="B170" t="s">
        <v>70</v>
      </c>
      <c r="C170"/>
      <c r="D170" s="1" t="s">
        <v>71</v>
      </c>
      <c r="E170" s="1" t="s">
        <v>162</v>
      </c>
      <c r="F170" s="1" t="s">
        <v>116</v>
      </c>
      <c r="G170" s="3">
        <v>46114</v>
      </c>
      <c r="H170" s="1" t="s">
        <v>17</v>
      </c>
      <c r="I170" s="2" t="s">
        <v>161</v>
      </c>
      <c r="J170" s="1" t="s">
        <v>18</v>
      </c>
      <c r="K170" s="1" t="s">
        <v>16</v>
      </c>
      <c r="L170" s="1" t="s">
        <v>30</v>
      </c>
      <c r="M170" t="s">
        <v>119</v>
      </c>
      <c r="N170" t="s">
        <v>53</v>
      </c>
      <c r="O170">
        <v>430</v>
      </c>
      <c r="P170">
        <v>1</v>
      </c>
      <c r="Q170">
        <v>23</v>
      </c>
      <c r="R1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31691*** Odzemno mesto: Podnart, Gostilna Joštov hram, točilni pult, pipa</v>
      </c>
      <c r="S17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70" s="1" t="str">
        <f>CONCATENATE("Vrednost:"," ",Analiza_PV_MBR_OBJAVA[[#This Row],[Rezultat]]," ",Analiza_PV_MBR_OBJAVA[[#This Row],[Enota]],"     Rezultat: "," *** ",Analiza_PV_MBR_OBJAVA[[#This Row],[Ocena]]," *** ")</f>
        <v xml:space="preserve">Vrednost: 10,1 °C     Rezultat:  *** SKLADEN *** </v>
      </c>
    </row>
    <row r="171" spans="1:21" ht="30" x14ac:dyDescent="0.25">
      <c r="A171" s="1">
        <v>1305</v>
      </c>
      <c r="B171" t="s">
        <v>70</v>
      </c>
      <c r="C171"/>
      <c r="D171" s="1" t="s">
        <v>71</v>
      </c>
      <c r="E171" s="1" t="s">
        <v>162</v>
      </c>
      <c r="F171" s="1" t="s">
        <v>116</v>
      </c>
      <c r="G171" s="3">
        <v>46114</v>
      </c>
      <c r="H171" s="1" t="s">
        <v>14</v>
      </c>
      <c r="I171" s="2" t="s">
        <v>114</v>
      </c>
      <c r="J171" s="1" t="s">
        <v>15</v>
      </c>
      <c r="K171" s="1" t="s">
        <v>16</v>
      </c>
      <c r="L171" s="1" t="s">
        <v>30</v>
      </c>
      <c r="M171" t="s">
        <v>119</v>
      </c>
      <c r="N171" t="s">
        <v>53</v>
      </c>
      <c r="O171">
        <v>412</v>
      </c>
      <c r="P171">
        <v>5</v>
      </c>
      <c r="Q171">
        <v>21</v>
      </c>
      <c r="R1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31691*** Odzemno mesto: Podnart, Gostilna Joštov hram, točilni pult, pipa</v>
      </c>
      <c r="S17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72" spans="1:21" ht="30" x14ac:dyDescent="0.25">
      <c r="A172" s="1">
        <v>1305</v>
      </c>
      <c r="B172" t="s">
        <v>70</v>
      </c>
      <c r="C172"/>
      <c r="D172" s="1" t="s">
        <v>71</v>
      </c>
      <c r="E172" s="1" t="s">
        <v>162</v>
      </c>
      <c r="F172" s="1" t="s">
        <v>116</v>
      </c>
      <c r="G172" s="3">
        <v>46114</v>
      </c>
      <c r="H172" s="1" t="s">
        <v>19</v>
      </c>
      <c r="I172" s="2" t="s">
        <v>47</v>
      </c>
      <c r="K172" s="1" t="s">
        <v>16</v>
      </c>
      <c r="L172" s="1" t="s">
        <v>30</v>
      </c>
      <c r="M172" t="s">
        <v>119</v>
      </c>
      <c r="N172" t="s">
        <v>53</v>
      </c>
      <c r="O172">
        <v>1416</v>
      </c>
      <c r="P172">
        <v>7</v>
      </c>
      <c r="Q172">
        <v>74</v>
      </c>
      <c r="R1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31691*** Odzemno mesto: Podnart, Gostilna Joštov hram, točilni pult, pipa</v>
      </c>
      <c r="S17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72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3" spans="1:21" ht="30" x14ac:dyDescent="0.25">
      <c r="A173" s="1">
        <v>1305</v>
      </c>
      <c r="B173" t="s">
        <v>70</v>
      </c>
      <c r="C173"/>
      <c r="D173" s="1" t="s">
        <v>71</v>
      </c>
      <c r="E173" s="1" t="s">
        <v>162</v>
      </c>
      <c r="F173" s="1" t="s">
        <v>116</v>
      </c>
      <c r="G173" s="3">
        <v>46114</v>
      </c>
      <c r="H173" s="1" t="s">
        <v>22</v>
      </c>
      <c r="I173" s="2" t="s">
        <v>20</v>
      </c>
      <c r="J173" s="1" t="s">
        <v>21</v>
      </c>
      <c r="K173" s="1" t="s">
        <v>20</v>
      </c>
      <c r="L173" s="1" t="s">
        <v>30</v>
      </c>
      <c r="M173" t="s">
        <v>119</v>
      </c>
      <c r="N173" t="s">
        <v>53</v>
      </c>
      <c r="O173">
        <v>2027</v>
      </c>
      <c r="P173">
        <v>8</v>
      </c>
      <c r="Q173">
        <v>84</v>
      </c>
      <c r="R1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31691*** Odzemno mesto: Podnart, Gostilna Joštov hram, točilni pult, pipa</v>
      </c>
      <c r="S17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4" spans="1:21" ht="30" x14ac:dyDescent="0.25">
      <c r="A174" s="1">
        <v>1305</v>
      </c>
      <c r="B174" t="s">
        <v>70</v>
      </c>
      <c r="C174"/>
      <c r="D174" s="1" t="s">
        <v>71</v>
      </c>
      <c r="E174" s="1" t="s">
        <v>162</v>
      </c>
      <c r="F174" s="1" t="s">
        <v>116</v>
      </c>
      <c r="G174" s="3">
        <v>46114</v>
      </c>
      <c r="H174" s="1" t="s">
        <v>23</v>
      </c>
      <c r="I174" s="2" t="s">
        <v>20</v>
      </c>
      <c r="J174" s="1" t="s">
        <v>21</v>
      </c>
      <c r="K174" s="1" t="s">
        <v>20</v>
      </c>
      <c r="L174" s="1" t="s">
        <v>30</v>
      </c>
      <c r="M174" t="s">
        <v>119</v>
      </c>
      <c r="N174" t="s">
        <v>53</v>
      </c>
      <c r="O174">
        <v>2041</v>
      </c>
      <c r="P174">
        <v>9</v>
      </c>
      <c r="Q174">
        <v>86</v>
      </c>
      <c r="R1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31691*** Odzemno mesto: Podnart, Gostilna Joštov hram, točilni pult, pipa</v>
      </c>
      <c r="S17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5" spans="1:21" ht="30" x14ac:dyDescent="0.25">
      <c r="A175" s="1">
        <v>1305</v>
      </c>
      <c r="B175" t="s">
        <v>70</v>
      </c>
      <c r="C175"/>
      <c r="D175" s="1" t="s">
        <v>71</v>
      </c>
      <c r="E175" s="1" t="s">
        <v>162</v>
      </c>
      <c r="F175" s="1" t="s">
        <v>116</v>
      </c>
      <c r="G175" s="3">
        <v>46114</v>
      </c>
      <c r="H175" s="1" t="s">
        <v>24</v>
      </c>
      <c r="I175" s="2" t="s">
        <v>20</v>
      </c>
      <c r="J175" s="1" t="s">
        <v>11</v>
      </c>
      <c r="K175" s="1" t="s">
        <v>12</v>
      </c>
      <c r="L175" s="1" t="s">
        <v>30</v>
      </c>
      <c r="M175" t="s">
        <v>119</v>
      </c>
      <c r="N175" t="s">
        <v>53</v>
      </c>
      <c r="O175">
        <v>2067</v>
      </c>
      <c r="P175">
        <v>15</v>
      </c>
      <c r="Q175">
        <v>89</v>
      </c>
      <c r="R1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31691*** Odzemno mesto: Podnart, Gostilna Joštov hram, točilni pult, pipa</v>
      </c>
      <c r="S17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6" spans="1:21" ht="30" x14ac:dyDescent="0.25">
      <c r="A176" s="1">
        <v>1305</v>
      </c>
      <c r="B176" t="s">
        <v>70</v>
      </c>
      <c r="C176"/>
      <c r="D176" s="1" t="s">
        <v>71</v>
      </c>
      <c r="E176" s="1" t="s">
        <v>162</v>
      </c>
      <c r="F176" s="1" t="s">
        <v>116</v>
      </c>
      <c r="G176" s="3">
        <v>46114</v>
      </c>
      <c r="H176" s="1" t="s">
        <v>10</v>
      </c>
      <c r="I176" s="2" t="s">
        <v>20</v>
      </c>
      <c r="J176" s="1" t="s">
        <v>11</v>
      </c>
      <c r="K176" s="1" t="s">
        <v>12</v>
      </c>
      <c r="L176" s="1" t="s">
        <v>30</v>
      </c>
      <c r="M176" t="s">
        <v>119</v>
      </c>
      <c r="N176" t="s">
        <v>53</v>
      </c>
      <c r="O176">
        <v>2068</v>
      </c>
      <c r="P176">
        <v>16</v>
      </c>
      <c r="Q176">
        <v>91</v>
      </c>
      <c r="R1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2.04.2026 *** Lab. Št: 31691*** Odzemno mesto: Podnart, Gostilna Joštov hram, točilni pult, pipa</v>
      </c>
      <c r="S17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M s D A A B Q S w M E F A A C A A g A 3 W K Y X L / Z r T G l A A A A 9 g A A A B I A H A B D b 2 5 m a W c v U G F j a 2 F n Z S 5 4 b W w g o h g A K K A U A A A A A A A A A A A A A A A A A A A A A A A A A A A A h Y 8 x D o I w G I W v Q r r T l h K N I T 9 l c D K R x I T E u D a l Q i M U Q 4 v l b g 4 e y S u I U d T N 8 X 3 v G 9 6 7 X 2 + Q j W 0 T X F R v d W d S F G G K A m V k V 2 p T p W h w x 3 C F M g 4 7 I U + i U s E k G 5 u M t k x R 7 d w 5 I c R 7 j 3 2 M u 7 4 i j N K I H P J t I W v V C v S R 9 X 8 5 1 M Y 6 Y a R C H P a v M Z z h a B F j x p a Y A p k h 5 N p 8 B T b t f b Y / E N Z D 4 4 Z e c d u E x Q b I H I G 8 P / A H U E s D B B Q A A g A I A N 1 i m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Y p h c j G / P V M Q A A A A p A Q A A E w A c A E Z v c m 1 1 b G F z L 1 N l Y 3 R p b 2 4 x L m 0 g o h g A K K A U A A A A A A A A A A A A A A A A A A A A A A A A A A A A f Y 4 9 C 8 I w F E X 3 Q v 9 D y K R Q i j o q H V J F 8 K O t K H a p J T z j Q w M 1 l e T p o P j f r T q 4 q G + 5 H L j c d x w q 0 r V h q 3 d 2 B 7 7 n e + 4 A F n d M G K j 0 F e Q i l 0 m 8 l F k 8 F b l g E a u Q f I 8 1 l 2 v b o F A K n Q t H Q L A F h 6 2 x r j A c 1 o b Q k G v x u L + Z Z c k 6 F f N 0 w p J s t J 5 / W L 6 Y 9 T r d T g h K 7 b a 8 H b B i a B E I U 7 j o P T y l F r Y + o S W N L i J 7 x r I d v N / L X 4 K N 1 6 1 Y q Q M e I e I 8 m B A e I / 6 1 z M t 7 8 R Q v f U + b f 6 u D B 1 B L A Q I t A B Q A A g A I A N 1 i m F y / 2 a 0 x p Q A A A P Y A A A A S A A A A A A A A A A A A A A A A A A A A A A B D b 2 5 m a W c v U G F j a 2 F n Z S 5 4 b W x Q S w E C L Q A U A A I A C A D d Y p h c D 8 r p q 6 Q A A A D p A A A A E w A A A A A A A A A A A A A A A A D x A A A A W 0 N v b n R l b n R f V H l w Z X N d L n h t b F B L A Q I t A B Q A A g A I A N 1 i m F y M b 8 9 U x A A A A C k B A A A T A A A A A A A A A A A A A A A A A O I B A A B G b 3 J t d W x h c y 9 T Z W N 0 a W 9 u M S 5 t U E s F B g A A A A A D A A M A w g A A A P M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M T A A A A A A A A 0 R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F u Y W x p e m F f U F Z f T U J S X 0 9 C S k F W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j O G Y 0 Z m Q 0 L T I 4 M z A t N D A x O C 1 h Z j M 5 L W V k M D Y x M T A z Z D M z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B b m F s a X p h X 1 B W X 0 1 C U l 9 P Q k p B V k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Q t M j R U M T A 6 M j I 6 N T g u N T g 0 O D c x O V o i I C 8 + P E V u d H J 5 I F R 5 c G U 9 I k Z p b G x D b 2 x 1 b W 5 U e X B l c y I g V m F s d W U 9 I n N C U V l H Q m d Z R 0 J 3 W U d C Z 1 l H Q m d Z T 0 R n N D 0 i I C 8 + P E V u d H J 5 I F R 5 c G U 9 I k Z p b G x D b 2 x 1 b W 5 O Y W 1 l c y I g V m F s d W U 9 I n N b J n F 1 b 3 Q 7 S 2 9 k Y V 9 w b 2 R z a X N 0 Z W 1 h J n F 1 b 3 Q 7 L C Z x d W 9 0 O 0 t v Z G F f c G 9 k c 2 l z d G V t Y V 9 v Y m 1 v Y 2 p l J n F 1 b 3 Q 7 L C Z x d W 9 0 O 0 t v Z G F f c G 9 k c 2 l z d G V t Y V 9 N V l I m c X V v d D s s J n F 1 b 3 Q 7 T 2 J t b 2 N q Z S Z x d W 9 0 O y w m c X V v d D t M Y W J T d C Z x d W 9 0 O y w m c X V v d D t N Z X N 0 b 0 9 k d n p l b W E m c X V v d D s s J n F 1 b 3 Q 7 R G F 0 d W 1 P Z H Z 6 Z W 1 h J n F 1 b 3 Q 7 L C Z x d W 9 0 O 1 B h c m F t Z X R l c i Z x d W 9 0 O y w m c X V v d D t S Z X p 1 b H R h d C Z x d W 9 0 O y w m c X V v d D t F b m 9 0 Y S Z x d W 9 0 O y w m c X V v d D t N Z W p u Y V Z y Z W R u b 3 N 0 J n F 1 b 3 Q 7 L C Z x d W 9 0 O 0 9 j Z W 5 h J n F 1 b 3 Q 7 L C Z x d W 9 0 O 0 1 l c 2 V j J n F 1 b 3 Q 7 L C Z x d W 9 0 O 0 x l d G 8 m c X V v d D s s J n F 1 b 3 Q 7 c 2 l m c m F f c H J h b W V 0 Z X I m c X V v d D s s J n F 1 b 3 Q 7 S U R f e m F w X 0 t S J n F 1 b 3 Q 7 L C Z x d W 9 0 O 0 l E X 3 p h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m F s a X p h X 1 B W X 0 1 C U l 9 P Q k p B V k E v Q X V 0 b 1 J l b W 9 2 Z W R D b 2 x 1 b W 5 z M S 5 7 S 2 9 k Y V 9 w b 2 R z a X N 0 Z W 1 h L D B 9 J n F 1 b 3 Q 7 L C Z x d W 9 0 O 1 N l Y 3 R p b 2 4 x L 0 F u Y W x p e m F f U F Z f T U J S X 0 9 C S k F W Q S 9 B d X R v U m V t b 3 Z l Z E N v b H V t b n M x L n t L b 2 R h X 3 B v Z H N p c 3 R l b W F f b 2 J t b 2 N q Z S w x f S Z x d W 9 0 O y w m c X V v d D t T Z W N 0 a W 9 u M S 9 B b m F s a X p h X 1 B W X 0 1 C U l 9 P Q k p B V k E v Q X V 0 b 1 J l b W 9 2 Z W R D b 2 x 1 b W 5 z M S 5 7 S 2 9 k Y V 9 w b 2 R z a X N 0 Z W 1 h X 0 1 W U i w y f S Z x d W 9 0 O y w m c X V v d D t T Z W N 0 a W 9 u M S 9 B b m F s a X p h X 1 B W X 0 1 C U l 9 P Q k p B V k E v Q X V 0 b 1 J l b W 9 2 Z W R D b 2 x 1 b W 5 z M S 5 7 T 2 J t b 2 N q Z S w z f S Z x d W 9 0 O y w m c X V v d D t T Z W N 0 a W 9 u M S 9 B b m F s a X p h X 1 B W X 0 1 C U l 9 P Q k p B V k E v Q X V 0 b 1 J l b W 9 2 Z W R D b 2 x 1 b W 5 z M S 5 7 T G F i U 3 Q s N H 0 m c X V v d D s s J n F 1 b 3 Q 7 U 2 V j d G l v b j E v Q W 5 h b G l 6 Y V 9 Q V l 9 N Q l J f T 0 J K Q V Z B L 0 F 1 d G 9 S Z W 1 v d m V k Q 2 9 s d W 1 u c z E u e 0 1 l c 3 R v T 2 R 2 e m V t Y S w 1 f S Z x d W 9 0 O y w m c X V v d D t T Z W N 0 a W 9 u M S 9 B b m F s a X p h X 1 B W X 0 1 C U l 9 P Q k p B V k E v Q X V 0 b 1 J l b W 9 2 Z W R D b 2 x 1 b W 5 z M S 5 7 R G F 0 d W 1 P Z H Z 6 Z W 1 h L D Z 9 J n F 1 b 3 Q 7 L C Z x d W 9 0 O 1 N l Y 3 R p b 2 4 x L 0 F u Y W x p e m F f U F Z f T U J S X 0 9 C S k F W Q S 9 B d X R v U m V t b 3 Z l Z E N v b H V t b n M x L n t Q Y X J h b W V 0 Z X I s N 3 0 m c X V v d D s s J n F 1 b 3 Q 7 U 2 V j d G l v b j E v Q W 5 h b G l 6 Y V 9 Q V l 9 N Q l J f T 0 J K Q V Z B L 0 F 1 d G 9 S Z W 1 v d m V k Q 2 9 s d W 1 u c z E u e 1 J l e n V s d G F 0 L D h 9 J n F 1 b 3 Q 7 L C Z x d W 9 0 O 1 N l Y 3 R p b 2 4 x L 0 F u Y W x p e m F f U F Z f T U J S X 0 9 C S k F W Q S 9 B d X R v U m V t b 3 Z l Z E N v b H V t b n M x L n t F b m 9 0 Y S w 5 f S Z x d W 9 0 O y w m c X V v d D t T Z W N 0 a W 9 u M S 9 B b m F s a X p h X 1 B W X 0 1 C U l 9 P Q k p B V k E v Q X V 0 b 1 J l b W 9 2 Z W R D b 2 x 1 b W 5 z M S 5 7 T W V q b m F W c m V k b m 9 z d C w x M H 0 m c X V v d D s s J n F 1 b 3 Q 7 U 2 V j d G l v b j E v Q W 5 h b G l 6 Y V 9 Q V l 9 N Q l J f T 0 J K Q V Z B L 0 F 1 d G 9 S Z W 1 v d m V k Q 2 9 s d W 1 u c z E u e 0 9 j Z W 5 h L D E x f S Z x d W 9 0 O y w m c X V v d D t T Z W N 0 a W 9 u M S 9 B b m F s a X p h X 1 B W X 0 1 C U l 9 P Q k p B V k E v Q X V 0 b 1 J l b W 9 2 Z W R D b 2 x 1 b W 5 z M S 5 7 T W V z Z W M s M T J 9 J n F 1 b 3 Q 7 L C Z x d W 9 0 O 1 N l Y 3 R p b 2 4 x L 0 F u Y W x p e m F f U F Z f T U J S X 0 9 C S k F W Q S 9 B d X R v U m V t b 3 Z l Z E N v b H V t b n M x L n t M Z X R v L D E z f S Z x d W 9 0 O y w m c X V v d D t T Z W N 0 a W 9 u M S 9 B b m F s a X p h X 1 B W X 0 1 C U l 9 P Q k p B V k E v Q X V 0 b 1 J l b W 9 2 Z W R D b 2 x 1 b W 5 z M S 5 7 c 2 l m c m F f c H J h b W V 0 Z X I s M T R 9 J n F 1 b 3 Q 7 L C Z x d W 9 0 O 1 N l Y 3 R p b 2 4 x L 0 F u Y W x p e m F f U F Z f T U J S X 0 9 C S k F W Q S 9 B d X R v U m V t b 3 Z l Z E N v b H V t b n M x L n t J R F 9 6 Y X B f S 1 I s M T V 9 J n F 1 b 3 Q 7 L C Z x d W 9 0 O 1 N l Y 3 R p b 2 4 x L 0 F u Y W x p e m F f U F Z f T U J S X 0 9 C S k F W Q S 9 B d X R v U m V t b 3 Z l Z E N v b H V t b n M x L n t J R F 9 6 Y X A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b m F s a X p h X 1 B W X 0 1 C U l 9 P Q k p B V k E v Q X V 0 b 1 J l b W 9 2 Z W R D b 2 x 1 b W 5 z M S 5 7 S 2 9 k Y V 9 w b 2 R z a X N 0 Z W 1 h L D B 9 J n F 1 b 3 Q 7 L C Z x d W 9 0 O 1 N l Y 3 R p b 2 4 x L 0 F u Y W x p e m F f U F Z f T U J S X 0 9 C S k F W Q S 9 B d X R v U m V t b 3 Z l Z E N v b H V t b n M x L n t L b 2 R h X 3 B v Z H N p c 3 R l b W F f b 2 J t b 2 N q Z S w x f S Z x d W 9 0 O y w m c X V v d D t T Z W N 0 a W 9 u M S 9 B b m F s a X p h X 1 B W X 0 1 C U l 9 P Q k p B V k E v Q X V 0 b 1 J l b W 9 2 Z W R D b 2 x 1 b W 5 z M S 5 7 S 2 9 k Y V 9 w b 2 R z a X N 0 Z W 1 h X 0 1 W U i w y f S Z x d W 9 0 O y w m c X V v d D t T Z W N 0 a W 9 u M S 9 B b m F s a X p h X 1 B W X 0 1 C U l 9 P Q k p B V k E v Q X V 0 b 1 J l b W 9 2 Z W R D b 2 x 1 b W 5 z M S 5 7 T 2 J t b 2 N q Z S w z f S Z x d W 9 0 O y w m c X V v d D t T Z W N 0 a W 9 u M S 9 B b m F s a X p h X 1 B W X 0 1 C U l 9 P Q k p B V k E v Q X V 0 b 1 J l b W 9 2 Z W R D b 2 x 1 b W 5 z M S 5 7 T G F i U 3 Q s N H 0 m c X V v d D s s J n F 1 b 3 Q 7 U 2 V j d G l v b j E v Q W 5 h b G l 6 Y V 9 Q V l 9 N Q l J f T 0 J K Q V Z B L 0 F 1 d G 9 S Z W 1 v d m V k Q 2 9 s d W 1 u c z E u e 0 1 l c 3 R v T 2 R 2 e m V t Y S w 1 f S Z x d W 9 0 O y w m c X V v d D t T Z W N 0 a W 9 u M S 9 B b m F s a X p h X 1 B W X 0 1 C U l 9 P Q k p B V k E v Q X V 0 b 1 J l b W 9 2 Z W R D b 2 x 1 b W 5 z M S 5 7 R G F 0 d W 1 P Z H Z 6 Z W 1 h L D Z 9 J n F 1 b 3 Q 7 L C Z x d W 9 0 O 1 N l Y 3 R p b 2 4 x L 0 F u Y W x p e m F f U F Z f T U J S X 0 9 C S k F W Q S 9 B d X R v U m V t b 3 Z l Z E N v b H V t b n M x L n t Q Y X J h b W V 0 Z X I s N 3 0 m c X V v d D s s J n F 1 b 3 Q 7 U 2 V j d G l v b j E v Q W 5 h b G l 6 Y V 9 Q V l 9 N Q l J f T 0 J K Q V Z B L 0 F 1 d G 9 S Z W 1 v d m V k Q 2 9 s d W 1 u c z E u e 1 J l e n V s d G F 0 L D h 9 J n F 1 b 3 Q 7 L C Z x d W 9 0 O 1 N l Y 3 R p b 2 4 x L 0 F u Y W x p e m F f U F Z f T U J S X 0 9 C S k F W Q S 9 B d X R v U m V t b 3 Z l Z E N v b H V t b n M x L n t F b m 9 0 Y S w 5 f S Z x d W 9 0 O y w m c X V v d D t T Z W N 0 a W 9 u M S 9 B b m F s a X p h X 1 B W X 0 1 C U l 9 P Q k p B V k E v Q X V 0 b 1 J l b W 9 2 Z W R D b 2 x 1 b W 5 z M S 5 7 T W V q b m F W c m V k b m 9 z d C w x M H 0 m c X V v d D s s J n F 1 b 3 Q 7 U 2 V j d G l v b j E v Q W 5 h b G l 6 Y V 9 Q V l 9 N Q l J f T 0 J K Q V Z B L 0 F 1 d G 9 S Z W 1 v d m V k Q 2 9 s d W 1 u c z E u e 0 9 j Z W 5 h L D E x f S Z x d W 9 0 O y w m c X V v d D t T Z W N 0 a W 9 u M S 9 B b m F s a X p h X 1 B W X 0 1 C U l 9 P Q k p B V k E v Q X V 0 b 1 J l b W 9 2 Z W R D b 2 x 1 b W 5 z M S 5 7 T W V z Z W M s M T J 9 J n F 1 b 3 Q 7 L C Z x d W 9 0 O 1 N l Y 3 R p b 2 4 x L 0 F u Y W x p e m F f U F Z f T U J S X 0 9 C S k F W Q S 9 B d X R v U m V t b 3 Z l Z E N v b H V t b n M x L n t M Z X R v L D E z f S Z x d W 9 0 O y w m c X V v d D t T Z W N 0 a W 9 u M S 9 B b m F s a X p h X 1 B W X 0 1 C U l 9 P Q k p B V k E v Q X V 0 b 1 J l b W 9 2 Z W R D b 2 x 1 b W 5 z M S 5 7 c 2 l m c m F f c H J h b W V 0 Z X I s M T R 9 J n F 1 b 3 Q 7 L C Z x d W 9 0 O 1 N l Y 3 R p b 2 4 x L 0 F u Y W x p e m F f U F Z f T U J S X 0 9 C S k F W Q S 9 B d X R v U m V t b 3 Z l Z E N v b H V t b n M x L n t J R F 9 6 Y X B f S 1 I s M T V 9 J n F 1 b 3 Q 7 L C Z x d W 9 0 O 1 N l Y 3 R p b 2 4 x L 0 F u Y W x p e m F f U F Z f T U J S X 0 9 C S k F W Q S 9 B d X R v U m V t b 3 Z l Z E N v b H V t b n M x L n t J R F 9 6 Y X A s M T Z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5 h b G l 6 Y V 9 Q V l 9 N Q l J f T 0 J K Q V Z B L 1 Z p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Y W x p e m F f U F Z f T U J S X 0 9 C S k F W Q S 9 f Q W 5 h b G l 6 Y V 9 Q V l 9 N Q l J f T 0 J K Q V Z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H j b Z G O o 6 9 B u 3 H S 8 R y G 6 e Y A A A A A A g A A A A A A E G Y A A A A B A A A g A A A A i u L v T o Q M n i c / V c 4 V F H F 1 v Z j / L B t 7 Z y t l E q y T o p z u l C 8 A A A A A D o A A A A A C A A A g A A A A G n S t 9 q t X Q V u A m x + 5 W u 1 n T s e f j o K 9 L L f y b T + V a Y b S p F V Q A A A A 7 y O 2 v x C b o C 8 5 3 q o R o 2 c x 4 G T Z i A + 3 J i V a w n t I f r E y C p l J L X t s Q o 8 9 7 z z g h s 6 P Q 1 G Z G A 3 x x 6 i 4 k X 3 o 1 0 t G H g C Y M 4 4 Q H H g h i 7 t 4 2 B V C l X E O u 0 R A A A A A a G N q s 8 0 r 8 3 m z N A 7 1 y 0 j + E C 5 V o 2 Q z z f T m + D T V / U d 5 y c X w + k m F + 9 6 G K n 9 i n T / n t N e Q d z M 2 u l c 7 J g l S p 6 y k A 3 E 9 n g = =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   </cp:lastModifiedBy>
  <cp:lastPrinted>2024-02-04T17:25:59Z</cp:lastPrinted>
  <dcterms:created xsi:type="dcterms:W3CDTF">2024-01-10T14:02:46Z</dcterms:created>
  <dcterms:modified xsi:type="dcterms:W3CDTF">2026-05-04T05:40:25Z</dcterms:modified>
</cp:coreProperties>
</file>