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6\"/>
    </mc:Choice>
  </mc:AlternateContent>
  <xr:revisionPtr revIDLastSave="0" documentId="13_ncr:1_{189AD585-C762-4377-A002-69756DC8A5B5}" xr6:coauthVersionLast="47" xr6:coauthVersionMax="47" xr10:uidLastSave="{00000000-0000-0000-0000-000000000000}"/>
  <workbookProtection workbookAlgorithmName="SHA-512" workbookHashValue="pnWNq5CLxWy9jhAQEzejhIP8W7V2+/g3iI8fRC1lpjEOYPgkPVvz84V4MVVwJphz2oRDyKjtyLksgeQzu+Sj1w==" workbookSaltValue="TXyPAw4qjxOR4sBxFGjVYw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definedNames>
    <definedName name="ExternalData_1" localSheetId="1" hidden="1">Analiza_PV_MBR_OBJAVA!$A$1:$Q$249</definedName>
  </definedName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8" i="9" l="1"/>
  <c r="R213" i="9"/>
  <c r="R214" i="9"/>
  <c r="R209" i="9"/>
  <c r="R210" i="9"/>
  <c r="R211" i="9"/>
  <c r="R212" i="9"/>
  <c r="R215" i="9"/>
  <c r="R220" i="9"/>
  <c r="R221" i="9"/>
  <c r="R216" i="9"/>
  <c r="R217" i="9"/>
  <c r="R218" i="9"/>
  <c r="R219" i="9"/>
  <c r="R222" i="9"/>
  <c r="R227" i="9"/>
  <c r="R228" i="9"/>
  <c r="R223" i="9"/>
  <c r="R224" i="9"/>
  <c r="R225" i="9"/>
  <c r="R226" i="9"/>
  <c r="R229" i="9"/>
  <c r="R234" i="9"/>
  <c r="R235" i="9"/>
  <c r="R230" i="9"/>
  <c r="R231" i="9"/>
  <c r="R232" i="9"/>
  <c r="R233" i="9"/>
  <c r="R236" i="9"/>
  <c r="R241" i="9"/>
  <c r="R242" i="9"/>
  <c r="R237" i="9"/>
  <c r="R238" i="9"/>
  <c r="R239" i="9"/>
  <c r="R240" i="9"/>
  <c r="R243" i="9"/>
  <c r="R248" i="9"/>
  <c r="R249" i="9"/>
  <c r="R244" i="9"/>
  <c r="R245" i="9"/>
  <c r="R246" i="9"/>
  <c r="R247" i="9"/>
  <c r="R2" i="9"/>
  <c r="R7" i="9"/>
  <c r="R8" i="9"/>
  <c r="R3" i="9"/>
  <c r="R4" i="9"/>
  <c r="R5" i="9"/>
  <c r="R6" i="9"/>
  <c r="R9" i="9"/>
  <c r="R14" i="9"/>
  <c r="R15" i="9"/>
  <c r="R10" i="9"/>
  <c r="R11" i="9"/>
  <c r="R12" i="9"/>
  <c r="R13" i="9"/>
  <c r="R16" i="9"/>
  <c r="R21" i="9"/>
  <c r="R22" i="9"/>
  <c r="R17" i="9"/>
  <c r="R18" i="9"/>
  <c r="R19" i="9"/>
  <c r="R20" i="9"/>
  <c r="R23" i="9"/>
  <c r="R28" i="9"/>
  <c r="R29" i="9"/>
  <c r="R24" i="9"/>
  <c r="R25" i="9"/>
  <c r="R26" i="9"/>
  <c r="R27" i="9"/>
  <c r="R30" i="9"/>
  <c r="R35" i="9"/>
  <c r="R36" i="9"/>
  <c r="R31" i="9"/>
  <c r="R32" i="9"/>
  <c r="R33" i="9"/>
  <c r="R34" i="9"/>
  <c r="R37" i="9"/>
  <c r="R42" i="9"/>
  <c r="R43" i="9"/>
  <c r="R38" i="9"/>
  <c r="R39" i="9"/>
  <c r="R40" i="9"/>
  <c r="R41" i="9"/>
  <c r="R50" i="9"/>
  <c r="R51" i="9"/>
  <c r="R44" i="9"/>
  <c r="R47" i="9"/>
  <c r="R48" i="9"/>
  <c r="R49" i="9"/>
  <c r="R45" i="9"/>
  <c r="R4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52" i="9"/>
  <c r="R60" i="9"/>
  <c r="R61" i="9"/>
  <c r="R62" i="9"/>
  <c r="R63" i="9"/>
  <c r="R64" i="9"/>
  <c r="R65" i="9"/>
  <c r="R66" i="9"/>
  <c r="R53" i="9"/>
  <c r="R54" i="9"/>
  <c r="R55" i="9"/>
  <c r="R56" i="9"/>
  <c r="R57" i="9"/>
  <c r="R58" i="9"/>
  <c r="R59" i="9"/>
  <c r="R145" i="9"/>
  <c r="R150" i="9"/>
  <c r="R151" i="9"/>
  <c r="R146" i="9"/>
  <c r="R147" i="9"/>
  <c r="R148" i="9"/>
  <c r="R149" i="9"/>
  <c r="R152" i="9"/>
  <c r="R157" i="9"/>
  <c r="R158" i="9"/>
  <c r="R153" i="9"/>
  <c r="R154" i="9"/>
  <c r="R155" i="9"/>
  <c r="R156" i="9"/>
  <c r="R159" i="9"/>
  <c r="R164" i="9"/>
  <c r="R165" i="9"/>
  <c r="R160" i="9"/>
  <c r="R161" i="9"/>
  <c r="R162" i="9"/>
  <c r="R163" i="9"/>
  <c r="R166" i="9"/>
  <c r="R171" i="9"/>
  <c r="R172" i="9"/>
  <c r="R167" i="9"/>
  <c r="R168" i="9"/>
  <c r="R169" i="9"/>
  <c r="R170" i="9"/>
  <c r="R173" i="9"/>
  <c r="R178" i="9"/>
  <c r="R179" i="9"/>
  <c r="R174" i="9"/>
  <c r="R175" i="9"/>
  <c r="R176" i="9"/>
  <c r="R177" i="9"/>
  <c r="R180" i="9"/>
  <c r="R185" i="9"/>
  <c r="R186" i="9"/>
  <c r="R181" i="9"/>
  <c r="R182" i="9"/>
  <c r="R183" i="9"/>
  <c r="R184" i="9"/>
  <c r="R187" i="9"/>
  <c r="R192" i="9"/>
  <c r="R193" i="9"/>
  <c r="R188" i="9"/>
  <c r="R189" i="9"/>
  <c r="R190" i="9"/>
  <c r="R191" i="9"/>
  <c r="R194" i="9"/>
  <c r="R199" i="9"/>
  <c r="R200" i="9"/>
  <c r="R195" i="9"/>
  <c r="R196" i="9"/>
  <c r="R197" i="9"/>
  <c r="R198" i="9"/>
  <c r="R201" i="9"/>
  <c r="R206" i="9"/>
  <c r="R207" i="9"/>
  <c r="R202" i="9"/>
  <c r="R203" i="9"/>
  <c r="R204" i="9"/>
  <c r="R205" i="9"/>
  <c r="S208" i="9"/>
  <c r="S213" i="9"/>
  <c r="S214" i="9"/>
  <c r="S209" i="9"/>
  <c r="S210" i="9"/>
  <c r="S211" i="9"/>
  <c r="S212" i="9"/>
  <c r="S215" i="9"/>
  <c r="S220" i="9"/>
  <c r="S221" i="9"/>
  <c r="S216" i="9"/>
  <c r="S217" i="9"/>
  <c r="S218" i="9"/>
  <c r="S219" i="9"/>
  <c r="S222" i="9"/>
  <c r="S227" i="9"/>
  <c r="S228" i="9"/>
  <c r="S223" i="9"/>
  <c r="S224" i="9"/>
  <c r="S225" i="9"/>
  <c r="S226" i="9"/>
  <c r="S229" i="9"/>
  <c r="S234" i="9"/>
  <c r="S235" i="9"/>
  <c r="S230" i="9"/>
  <c r="S231" i="9"/>
  <c r="S232" i="9"/>
  <c r="S233" i="9"/>
  <c r="S236" i="9"/>
  <c r="S241" i="9"/>
  <c r="S242" i="9"/>
  <c r="S237" i="9"/>
  <c r="S238" i="9"/>
  <c r="S239" i="9"/>
  <c r="S240" i="9"/>
  <c r="S243" i="9"/>
  <c r="S248" i="9"/>
  <c r="S249" i="9"/>
  <c r="S244" i="9"/>
  <c r="S245" i="9"/>
  <c r="S246" i="9"/>
  <c r="S247" i="9"/>
  <c r="S2" i="9"/>
  <c r="S7" i="9"/>
  <c r="S8" i="9"/>
  <c r="S3" i="9"/>
  <c r="S4" i="9"/>
  <c r="S5" i="9"/>
  <c r="S6" i="9"/>
  <c r="S9" i="9"/>
  <c r="S14" i="9"/>
  <c r="S15" i="9"/>
  <c r="S10" i="9"/>
  <c r="S11" i="9"/>
  <c r="S12" i="9"/>
  <c r="S13" i="9"/>
  <c r="S16" i="9"/>
  <c r="S21" i="9"/>
  <c r="S22" i="9"/>
  <c r="S17" i="9"/>
  <c r="S18" i="9"/>
  <c r="S19" i="9"/>
  <c r="S20" i="9"/>
  <c r="S23" i="9"/>
  <c r="S28" i="9"/>
  <c r="S29" i="9"/>
  <c r="S24" i="9"/>
  <c r="S25" i="9"/>
  <c r="S26" i="9"/>
  <c r="S27" i="9"/>
  <c r="S30" i="9"/>
  <c r="S35" i="9"/>
  <c r="S36" i="9"/>
  <c r="S31" i="9"/>
  <c r="S32" i="9"/>
  <c r="S33" i="9"/>
  <c r="S34" i="9"/>
  <c r="S37" i="9"/>
  <c r="S42" i="9"/>
  <c r="S43" i="9"/>
  <c r="S38" i="9"/>
  <c r="S39" i="9"/>
  <c r="S40" i="9"/>
  <c r="S41" i="9"/>
  <c r="S50" i="9"/>
  <c r="S51" i="9"/>
  <c r="S44" i="9"/>
  <c r="S47" i="9"/>
  <c r="S48" i="9"/>
  <c r="S49" i="9"/>
  <c r="S45" i="9"/>
  <c r="S4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52" i="9"/>
  <c r="S60" i="9"/>
  <c r="S61" i="9"/>
  <c r="S62" i="9"/>
  <c r="S63" i="9"/>
  <c r="S64" i="9"/>
  <c r="S65" i="9"/>
  <c r="S66" i="9"/>
  <c r="S53" i="9"/>
  <c r="S54" i="9"/>
  <c r="S55" i="9"/>
  <c r="S56" i="9"/>
  <c r="S57" i="9"/>
  <c r="S58" i="9"/>
  <c r="S59" i="9"/>
  <c r="S145" i="9"/>
  <c r="S150" i="9"/>
  <c r="S151" i="9"/>
  <c r="S146" i="9"/>
  <c r="S147" i="9"/>
  <c r="S148" i="9"/>
  <c r="S149" i="9"/>
  <c r="S152" i="9"/>
  <c r="S157" i="9"/>
  <c r="S158" i="9"/>
  <c r="S153" i="9"/>
  <c r="S154" i="9"/>
  <c r="S155" i="9"/>
  <c r="S156" i="9"/>
  <c r="S159" i="9"/>
  <c r="S164" i="9"/>
  <c r="S165" i="9"/>
  <c r="S160" i="9"/>
  <c r="S161" i="9"/>
  <c r="S162" i="9"/>
  <c r="S163" i="9"/>
  <c r="S166" i="9"/>
  <c r="S171" i="9"/>
  <c r="S172" i="9"/>
  <c r="S167" i="9"/>
  <c r="S168" i="9"/>
  <c r="S169" i="9"/>
  <c r="S170" i="9"/>
  <c r="S173" i="9"/>
  <c r="S178" i="9"/>
  <c r="S179" i="9"/>
  <c r="S174" i="9"/>
  <c r="S175" i="9"/>
  <c r="S176" i="9"/>
  <c r="S177" i="9"/>
  <c r="S180" i="9"/>
  <c r="S185" i="9"/>
  <c r="S186" i="9"/>
  <c r="S181" i="9"/>
  <c r="S182" i="9"/>
  <c r="S183" i="9"/>
  <c r="S184" i="9"/>
  <c r="S187" i="9"/>
  <c r="S192" i="9"/>
  <c r="S193" i="9"/>
  <c r="S188" i="9"/>
  <c r="S189" i="9"/>
  <c r="S190" i="9"/>
  <c r="S191" i="9"/>
  <c r="S194" i="9"/>
  <c r="S199" i="9"/>
  <c r="S200" i="9"/>
  <c r="S195" i="9"/>
  <c r="S196" i="9"/>
  <c r="S197" i="9"/>
  <c r="S198" i="9"/>
  <c r="S201" i="9"/>
  <c r="S206" i="9"/>
  <c r="S207" i="9"/>
  <c r="S202" i="9"/>
  <c r="S203" i="9"/>
  <c r="S204" i="9"/>
  <c r="S205" i="9"/>
  <c r="T208" i="9"/>
  <c r="T213" i="9"/>
  <c r="T214" i="9"/>
  <c r="T209" i="9"/>
  <c r="T210" i="9"/>
  <c r="T211" i="9"/>
  <c r="T212" i="9"/>
  <c r="T215" i="9"/>
  <c r="T220" i="9"/>
  <c r="T221" i="9"/>
  <c r="T216" i="9"/>
  <c r="T217" i="9"/>
  <c r="T218" i="9"/>
  <c r="T219" i="9"/>
  <c r="T222" i="9"/>
  <c r="T227" i="9"/>
  <c r="T228" i="9"/>
  <c r="T223" i="9"/>
  <c r="T224" i="9"/>
  <c r="T225" i="9"/>
  <c r="T226" i="9"/>
  <c r="T229" i="9"/>
  <c r="T234" i="9"/>
  <c r="T235" i="9"/>
  <c r="T230" i="9"/>
  <c r="T231" i="9"/>
  <c r="T232" i="9"/>
  <c r="T233" i="9"/>
  <c r="T236" i="9"/>
  <c r="T241" i="9"/>
  <c r="T242" i="9"/>
  <c r="T237" i="9"/>
  <c r="T238" i="9"/>
  <c r="T239" i="9"/>
  <c r="T240" i="9"/>
  <c r="T243" i="9"/>
  <c r="T248" i="9"/>
  <c r="T249" i="9"/>
  <c r="T244" i="9"/>
  <c r="T245" i="9"/>
  <c r="T246" i="9"/>
  <c r="T247" i="9"/>
  <c r="T2" i="9"/>
  <c r="T7" i="9"/>
  <c r="T8" i="9"/>
  <c r="T3" i="9"/>
  <c r="T4" i="9"/>
  <c r="T5" i="9"/>
  <c r="T6" i="9"/>
  <c r="T9" i="9"/>
  <c r="T14" i="9"/>
  <c r="T15" i="9"/>
  <c r="T10" i="9"/>
  <c r="T11" i="9"/>
  <c r="T12" i="9"/>
  <c r="T13" i="9"/>
  <c r="T16" i="9"/>
  <c r="T21" i="9"/>
  <c r="T22" i="9"/>
  <c r="T17" i="9"/>
  <c r="T18" i="9"/>
  <c r="T19" i="9"/>
  <c r="T20" i="9"/>
  <c r="T23" i="9"/>
  <c r="T28" i="9"/>
  <c r="T29" i="9"/>
  <c r="T24" i="9"/>
  <c r="T25" i="9"/>
  <c r="T26" i="9"/>
  <c r="T27" i="9"/>
  <c r="T30" i="9"/>
  <c r="T35" i="9"/>
  <c r="T36" i="9"/>
  <c r="T31" i="9"/>
  <c r="T32" i="9"/>
  <c r="T33" i="9"/>
  <c r="T34" i="9"/>
  <c r="T37" i="9"/>
  <c r="T42" i="9"/>
  <c r="T43" i="9"/>
  <c r="T38" i="9"/>
  <c r="T39" i="9"/>
  <c r="T40" i="9"/>
  <c r="T41" i="9"/>
  <c r="T50" i="9"/>
  <c r="T51" i="9"/>
  <c r="T44" i="9"/>
  <c r="T47" i="9"/>
  <c r="T48" i="9"/>
  <c r="T49" i="9"/>
  <c r="T45" i="9"/>
  <c r="T4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52" i="9"/>
  <c r="T60" i="9"/>
  <c r="T61" i="9"/>
  <c r="T62" i="9"/>
  <c r="T63" i="9"/>
  <c r="T64" i="9"/>
  <c r="T65" i="9"/>
  <c r="T66" i="9"/>
  <c r="T53" i="9"/>
  <c r="T54" i="9"/>
  <c r="T55" i="9"/>
  <c r="T56" i="9"/>
  <c r="T57" i="9"/>
  <c r="T58" i="9"/>
  <c r="T59" i="9"/>
  <c r="T145" i="9"/>
  <c r="T150" i="9"/>
  <c r="T151" i="9"/>
  <c r="T146" i="9"/>
  <c r="T147" i="9"/>
  <c r="T148" i="9"/>
  <c r="T149" i="9"/>
  <c r="T152" i="9"/>
  <c r="T157" i="9"/>
  <c r="T158" i="9"/>
  <c r="T153" i="9"/>
  <c r="T154" i="9"/>
  <c r="T155" i="9"/>
  <c r="T156" i="9"/>
  <c r="T159" i="9"/>
  <c r="T164" i="9"/>
  <c r="T165" i="9"/>
  <c r="T160" i="9"/>
  <c r="T161" i="9"/>
  <c r="T162" i="9"/>
  <c r="T163" i="9"/>
  <c r="T166" i="9"/>
  <c r="T171" i="9"/>
  <c r="T172" i="9"/>
  <c r="T167" i="9"/>
  <c r="T168" i="9"/>
  <c r="T169" i="9"/>
  <c r="T170" i="9"/>
  <c r="T173" i="9"/>
  <c r="T178" i="9"/>
  <c r="T179" i="9"/>
  <c r="T174" i="9"/>
  <c r="T175" i="9"/>
  <c r="T176" i="9"/>
  <c r="T177" i="9"/>
  <c r="T180" i="9"/>
  <c r="T185" i="9"/>
  <c r="T186" i="9"/>
  <c r="T181" i="9"/>
  <c r="T182" i="9"/>
  <c r="T183" i="9"/>
  <c r="T184" i="9"/>
  <c r="T187" i="9"/>
  <c r="T192" i="9"/>
  <c r="T193" i="9"/>
  <c r="T188" i="9"/>
  <c r="T189" i="9"/>
  <c r="T190" i="9"/>
  <c r="T191" i="9"/>
  <c r="T194" i="9"/>
  <c r="T199" i="9"/>
  <c r="T200" i="9"/>
  <c r="T195" i="9"/>
  <c r="T196" i="9"/>
  <c r="T197" i="9"/>
  <c r="T198" i="9"/>
  <c r="T201" i="9"/>
  <c r="T206" i="9"/>
  <c r="T207" i="9"/>
  <c r="T202" i="9"/>
  <c r="T203" i="9"/>
  <c r="T204" i="9"/>
  <c r="T205" i="9"/>
  <c r="U208" i="9"/>
  <c r="U213" i="9"/>
  <c r="U214" i="9"/>
  <c r="U209" i="9"/>
  <c r="U210" i="9"/>
  <c r="U211" i="9"/>
  <c r="U212" i="9"/>
  <c r="U215" i="9"/>
  <c r="U220" i="9"/>
  <c r="U221" i="9"/>
  <c r="U216" i="9"/>
  <c r="U217" i="9"/>
  <c r="U218" i="9"/>
  <c r="U219" i="9"/>
  <c r="U222" i="9"/>
  <c r="U227" i="9"/>
  <c r="U228" i="9"/>
  <c r="U223" i="9"/>
  <c r="U224" i="9"/>
  <c r="U225" i="9"/>
  <c r="U226" i="9"/>
  <c r="U229" i="9"/>
  <c r="U234" i="9"/>
  <c r="U235" i="9"/>
  <c r="U230" i="9"/>
  <c r="U231" i="9"/>
  <c r="U232" i="9"/>
  <c r="U233" i="9"/>
  <c r="U236" i="9"/>
  <c r="U241" i="9"/>
  <c r="U242" i="9"/>
  <c r="U237" i="9"/>
  <c r="U238" i="9"/>
  <c r="U239" i="9"/>
  <c r="U240" i="9"/>
  <c r="U243" i="9"/>
  <c r="U248" i="9"/>
  <c r="U249" i="9"/>
  <c r="U244" i="9"/>
  <c r="U245" i="9"/>
  <c r="U246" i="9"/>
  <c r="U247" i="9"/>
  <c r="U2" i="9"/>
  <c r="U7" i="9"/>
  <c r="U8" i="9"/>
  <c r="U3" i="9"/>
  <c r="U4" i="9"/>
  <c r="U5" i="9"/>
  <c r="U6" i="9"/>
  <c r="U9" i="9"/>
  <c r="U14" i="9"/>
  <c r="U15" i="9"/>
  <c r="U10" i="9"/>
  <c r="U11" i="9"/>
  <c r="U12" i="9"/>
  <c r="U13" i="9"/>
  <c r="U16" i="9"/>
  <c r="U21" i="9"/>
  <c r="U22" i="9"/>
  <c r="U17" i="9"/>
  <c r="U18" i="9"/>
  <c r="U19" i="9"/>
  <c r="U20" i="9"/>
  <c r="U23" i="9"/>
  <c r="U28" i="9"/>
  <c r="U29" i="9"/>
  <c r="U24" i="9"/>
  <c r="U25" i="9"/>
  <c r="U26" i="9"/>
  <c r="U27" i="9"/>
  <c r="U30" i="9"/>
  <c r="U35" i="9"/>
  <c r="U36" i="9"/>
  <c r="U31" i="9"/>
  <c r="U32" i="9"/>
  <c r="U33" i="9"/>
  <c r="U34" i="9"/>
  <c r="U37" i="9"/>
  <c r="U42" i="9"/>
  <c r="U43" i="9"/>
  <c r="U38" i="9"/>
  <c r="U39" i="9"/>
  <c r="U40" i="9"/>
  <c r="U41" i="9"/>
  <c r="U50" i="9"/>
  <c r="U51" i="9"/>
  <c r="U44" i="9"/>
  <c r="U47" i="9"/>
  <c r="U48" i="9"/>
  <c r="U49" i="9"/>
  <c r="U45" i="9"/>
  <c r="U4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52" i="9"/>
  <c r="U60" i="9"/>
  <c r="U61" i="9"/>
  <c r="U62" i="9"/>
  <c r="U63" i="9"/>
  <c r="U64" i="9"/>
  <c r="U65" i="9"/>
  <c r="U66" i="9"/>
  <c r="U53" i="9"/>
  <c r="U54" i="9"/>
  <c r="U55" i="9"/>
  <c r="U56" i="9"/>
  <c r="U57" i="9"/>
  <c r="U58" i="9"/>
  <c r="U59" i="9"/>
  <c r="U145" i="9"/>
  <c r="U150" i="9"/>
  <c r="U151" i="9"/>
  <c r="U146" i="9"/>
  <c r="U147" i="9"/>
  <c r="U148" i="9"/>
  <c r="U149" i="9"/>
  <c r="U152" i="9"/>
  <c r="U157" i="9"/>
  <c r="U158" i="9"/>
  <c r="U153" i="9"/>
  <c r="U154" i="9"/>
  <c r="U155" i="9"/>
  <c r="U156" i="9"/>
  <c r="U159" i="9"/>
  <c r="U164" i="9"/>
  <c r="U165" i="9"/>
  <c r="U160" i="9"/>
  <c r="U161" i="9"/>
  <c r="U162" i="9"/>
  <c r="U163" i="9"/>
  <c r="U166" i="9"/>
  <c r="U171" i="9"/>
  <c r="U172" i="9"/>
  <c r="U167" i="9"/>
  <c r="U168" i="9"/>
  <c r="U169" i="9"/>
  <c r="U170" i="9"/>
  <c r="U173" i="9"/>
  <c r="U178" i="9"/>
  <c r="U179" i="9"/>
  <c r="U174" i="9"/>
  <c r="U175" i="9"/>
  <c r="U176" i="9"/>
  <c r="U177" i="9"/>
  <c r="U180" i="9"/>
  <c r="U185" i="9"/>
  <c r="U186" i="9"/>
  <c r="U181" i="9"/>
  <c r="U182" i="9"/>
  <c r="U183" i="9"/>
  <c r="U184" i="9"/>
  <c r="U187" i="9"/>
  <c r="U192" i="9"/>
  <c r="U193" i="9"/>
  <c r="U188" i="9"/>
  <c r="U189" i="9"/>
  <c r="U190" i="9"/>
  <c r="U191" i="9"/>
  <c r="U194" i="9"/>
  <c r="U199" i="9"/>
  <c r="U200" i="9"/>
  <c r="U195" i="9"/>
  <c r="U196" i="9"/>
  <c r="U197" i="9"/>
  <c r="U198" i="9"/>
  <c r="U201" i="9"/>
  <c r="U206" i="9"/>
  <c r="U207" i="9"/>
  <c r="U202" i="9"/>
  <c r="U203" i="9"/>
  <c r="U204" i="9"/>
  <c r="U205" i="9"/>
  <c r="A3" i="21"/>
</calcChain>
</file>

<file path=xl/sharedStrings.xml><?xml version="1.0" encoding="utf-8"?>
<sst xmlns="http://schemas.openxmlformats.org/spreadsheetml/2006/main" count="2910" uniqueCount="247">
  <si>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</si>
  <si>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</si>
  <si>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</si>
  <si>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</si>
  <si>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</si>
  <si>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</si>
  <si>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</si>
  <si>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</si>
  <si>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</si>
  <si>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</si>
  <si>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</si>
  <si>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</si>
  <si>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</si>
  <si>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</si>
  <si>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</si>
  <si>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</si>
  <si>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</si>
  <si>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</si>
  <si>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</si>
  <si>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</si>
  <si>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</si>
  <si>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</si>
  <si>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</si>
  <si>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</si>
  <si>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</si>
  <si>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</si>
  <si>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Vodovod Kropa - Kamna Gorica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</si>
  <si>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</si>
  <si>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</si>
  <si>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</si>
  <si>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</si>
  <si>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</si>
  <si>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</si>
  <si>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</si>
  <si>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</si>
  <si>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</si>
  <si>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</si>
  <si>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</si>
  <si>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</si>
  <si>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 xml:space="preserve">(30)(1503)    Vodovod Kropa - Kamna Gorica    </t>
  </si>
  <si>
    <t xml:space="preserve">(20)(1502)    Vodovod Radovljica    </t>
  </si>
  <si>
    <t>Mesec</t>
  </si>
  <si>
    <t>Leto</t>
  </si>
  <si>
    <t>Rezultati preizkusov pitne vode na javnem vodovodnem sistemu na območju občine Radovljica:</t>
  </si>
  <si>
    <t>sifra_prameter</t>
  </si>
  <si>
    <t>ID_zap_KR</t>
  </si>
  <si>
    <t>ID_zap</t>
  </si>
  <si>
    <t>brez posebnosti</t>
  </si>
  <si>
    <t>Escherichia coli MPN</t>
  </si>
  <si>
    <t>MPN/100 mL</t>
  </si>
  <si>
    <t>Koliformne bakterije MPN</t>
  </si>
  <si>
    <t>Enterokoki MPN</t>
  </si>
  <si>
    <t>0,07</t>
  </si>
  <si>
    <t>2026</t>
  </si>
  <si>
    <t>Kropa, Vrtec Kropa, kuhinja, pipa</t>
  </si>
  <si>
    <t>vodarna Kropa po pripravi, pipa</t>
  </si>
  <si>
    <t>5</t>
  </si>
  <si>
    <t>vodarna Mravlinc po pripravi, pipa</t>
  </si>
  <si>
    <t>0,08</t>
  </si>
  <si>
    <t>Vodovod Radovna - Bled - Lesce</t>
  </si>
  <si>
    <t>Lesce, Vrtec Lesce, kuhinja, pipa</t>
  </si>
  <si>
    <t>Amonij</t>
  </si>
  <si>
    <t>&lt;0.02</t>
  </si>
  <si>
    <t>0,5</t>
  </si>
  <si>
    <t>Nitrat</t>
  </si>
  <si>
    <t>50</t>
  </si>
  <si>
    <t>Nitrit</t>
  </si>
  <si>
    <t>&lt;0.01</t>
  </si>
  <si>
    <t>Enterokoki</t>
  </si>
  <si>
    <t>40</t>
  </si>
  <si>
    <t>Vodovod Ovsiše - Podnart</t>
  </si>
  <si>
    <t>9,5</t>
  </si>
  <si>
    <t>vodarna črpališče Babji mlin po pripravi, pipa</t>
  </si>
  <si>
    <t>9,6</t>
  </si>
  <si>
    <t>Clostridium perfringens</t>
  </si>
  <si>
    <t>Ovsiše, Osnovna šola Ovsiše, kuhinja, pipa</t>
  </si>
  <si>
    <t xml:space="preserve">(20)(1502)    Vodovod Radovna - Bled - Lesce    </t>
  </si>
  <si>
    <t xml:space="preserve">(40)(1305)    Vodovod Ovsiše - Podnart    </t>
  </si>
  <si>
    <t>Lipnica, Osnovna šola Staneta Žagarja Lipnica, kuhinja, pipa</t>
  </si>
  <si>
    <t>Begunje, Osnovna šola Begunje, kuhinja, pipa</t>
  </si>
  <si>
    <t>vodohran Ledevnica, pipa</t>
  </si>
  <si>
    <t>Tribromometan (bromoform)</t>
  </si>
  <si>
    <t>&lt;2</t>
  </si>
  <si>
    <t>µg/L</t>
  </si>
  <si>
    <t>&lt;0.1</t>
  </si>
  <si>
    <t>Trihalometani (vsota)</t>
  </si>
  <si>
    <t>Bromodiklorometan</t>
  </si>
  <si>
    <t>Dibromoklorometan</t>
  </si>
  <si>
    <t>Permanganatni indeks (oksidativnost)</t>
  </si>
  <si>
    <t>Triklorometan (kloroform)</t>
  </si>
  <si>
    <t>Karbonatna trdota</t>
  </si>
  <si>
    <t>10</t>
  </si>
  <si>
    <t>°N</t>
  </si>
  <si>
    <t>Nekarbonatna trdota</t>
  </si>
  <si>
    <t>Skupna trdota</t>
  </si>
  <si>
    <t>pH</t>
  </si>
  <si>
    <t>Električna prevodnost (20°C)</t>
  </si>
  <si>
    <t>µS/cm</t>
  </si>
  <si>
    <t>2500</t>
  </si>
  <si>
    <t>Motnost</t>
  </si>
  <si>
    <t>NTU</t>
  </si>
  <si>
    <t>vodohran in črpališče Ovsiše</t>
  </si>
  <si>
    <t>6,5</t>
  </si>
  <si>
    <t>0,16</t>
  </si>
  <si>
    <t>7,8</t>
  </si>
  <si>
    <t>Zg. Lancovo, Trgovina, pipa</t>
  </si>
  <si>
    <t>&lt;0.05</t>
  </si>
  <si>
    <t>Podnart, Gostilna Joštov hram, točilni pult, pipa</t>
  </si>
  <si>
    <t>Kamna Gorica, Gostilna Mlin, točilni pult, pipa</t>
  </si>
  <si>
    <t>9,8</t>
  </si>
  <si>
    <t>11</t>
  </si>
  <si>
    <t>10,7</t>
  </si>
  <si>
    <t>Srednja vas, Promas, d.o.o., pipa</t>
  </si>
  <si>
    <t>11,4</t>
  </si>
  <si>
    <t>44491</t>
  </si>
  <si>
    <t>Kropa, C.Bar, točilni pult, pipa</t>
  </si>
  <si>
    <t>maj</t>
  </si>
  <si>
    <t>44492</t>
  </si>
  <si>
    <t>44493</t>
  </si>
  <si>
    <t>44494</t>
  </si>
  <si>
    <t>44495</t>
  </si>
  <si>
    <t>Srednja Dobrava, Gostilna, točilni pult, pipa</t>
  </si>
  <si>
    <t>44496</t>
  </si>
  <si>
    <t>43717</t>
  </si>
  <si>
    <t>10,9</t>
  </si>
  <si>
    <t>43718</t>
  </si>
  <si>
    <t>14,4</t>
  </si>
  <si>
    <t>43719</t>
  </si>
  <si>
    <t>43720</t>
  </si>
  <si>
    <t>Begunje, Gostilna Tavčar, točilni pult, pipa</t>
  </si>
  <si>
    <t>43721</t>
  </si>
  <si>
    <t>9,4</t>
  </si>
  <si>
    <t>43722</t>
  </si>
  <si>
    <t>43723</t>
  </si>
  <si>
    <t>Lancovo, rezervna vrtina Lancovo pred pripravo, pipa</t>
  </si>
  <si>
    <t>43724</t>
  </si>
  <si>
    <t>Bromat</t>
  </si>
  <si>
    <t>Aluminij</t>
  </si>
  <si>
    <t>&lt;10</t>
  </si>
  <si>
    <t>200</t>
  </si>
  <si>
    <t>Antimon</t>
  </si>
  <si>
    <t>&lt;1.0</t>
  </si>
  <si>
    <t>Arzen</t>
  </si>
  <si>
    <t>Baker</t>
  </si>
  <si>
    <t>&lt;0.010</t>
  </si>
  <si>
    <t>2</t>
  </si>
  <si>
    <t>Bor</t>
  </si>
  <si>
    <t>1,5</t>
  </si>
  <si>
    <t>Kadmij</t>
  </si>
  <si>
    <t>Krom</t>
  </si>
  <si>
    <t>Mangan</t>
  </si>
  <si>
    <t>Natrij</t>
  </si>
  <si>
    <t>1</t>
  </si>
  <si>
    <t>Nikelj</t>
  </si>
  <si>
    <t>Selen</t>
  </si>
  <si>
    <t>Svinec</t>
  </si>
  <si>
    <t>Železo</t>
  </si>
  <si>
    <t>Živo srebro</t>
  </si>
  <si>
    <t>&lt;0.5</t>
  </si>
  <si>
    <t>Benzen</t>
  </si>
  <si>
    <t>&lt;0.2</t>
  </si>
  <si>
    <t>1,2-Dikloroetan</t>
  </si>
  <si>
    <t>Tetrakloroeten+trikloroeten</t>
  </si>
  <si>
    <t>Aldrin</t>
  </si>
  <si>
    <t>&lt;0.03</t>
  </si>
  <si>
    <t>0,03</t>
  </si>
  <si>
    <t>alfa-HCH</t>
  </si>
  <si>
    <t>0,1</t>
  </si>
  <si>
    <t>beta-HCH</t>
  </si>
  <si>
    <t>delta-HCH</t>
  </si>
  <si>
    <t>Dieldrin</t>
  </si>
  <si>
    <t>Endrin</t>
  </si>
  <si>
    <t>Heksaklorobenzen (HCB)</t>
  </si>
  <si>
    <t>Heptaklor</t>
  </si>
  <si>
    <t>Heptaklorepoksid</t>
  </si>
  <si>
    <t>o,p-DDD</t>
  </si>
  <si>
    <t>o,p-DDE</t>
  </si>
  <si>
    <t>o,p-DDT</t>
  </si>
  <si>
    <t>p,p-DDD</t>
  </si>
  <si>
    <t>p,p-DDE</t>
  </si>
  <si>
    <t>p,p-DDT</t>
  </si>
  <si>
    <t>alfa-endosulfan</t>
  </si>
  <si>
    <t>Atrazin</t>
  </si>
  <si>
    <t>&lt;0.04</t>
  </si>
  <si>
    <t>beta-endosulfan</t>
  </si>
  <si>
    <t>Metamitron</t>
  </si>
  <si>
    <t>Metazaklor</t>
  </si>
  <si>
    <t>Metolaklor</t>
  </si>
  <si>
    <t>Metribuzin</t>
  </si>
  <si>
    <t>Prometrin</t>
  </si>
  <si>
    <t>Terbutilazin</t>
  </si>
  <si>
    <t>2,6-Diklorobenzamid</t>
  </si>
  <si>
    <t>Acetoklor</t>
  </si>
  <si>
    <t>Alaklor</t>
  </si>
  <si>
    <t>Cianazin</t>
  </si>
  <si>
    <t>Pesticidi (vsota)</t>
  </si>
  <si>
    <t>Propazin</t>
  </si>
  <si>
    <t>Sebutilazin</t>
  </si>
  <si>
    <t>Simazin</t>
  </si>
  <si>
    <t>Terbutrin</t>
  </si>
  <si>
    <t>Benzo(a)piren</t>
  </si>
  <si>
    <t>0,01</t>
  </si>
  <si>
    <t>Benzo(b)fluoranten</t>
  </si>
  <si>
    <t>Benzo(ghi)perilen</t>
  </si>
  <si>
    <t>Benzo(k)fluoranten</t>
  </si>
  <si>
    <t>Fluorid</t>
  </si>
  <si>
    <t>Klorid</t>
  </si>
  <si>
    <t>1,2</t>
  </si>
  <si>
    <t>250</t>
  </si>
  <si>
    <t>2,9</t>
  </si>
  <si>
    <t>Sulfat</t>
  </si>
  <si>
    <t>23</t>
  </si>
  <si>
    <t>Ametrin</t>
  </si>
  <si>
    <t>Prometon</t>
  </si>
  <si>
    <t>Simetrin</t>
  </si>
  <si>
    <t>Terbumeton</t>
  </si>
  <si>
    <t>Policiklični aromatski ogljikovodiki (vsota)</t>
  </si>
  <si>
    <t>Indeno(1,2,3-c,d)piren</t>
  </si>
  <si>
    <t>Izodrin</t>
  </si>
  <si>
    <t>Atrazin, Desetil-</t>
  </si>
  <si>
    <t>Atrazin, Desizopropil-</t>
  </si>
  <si>
    <t>gama-HCH (Lindan)</t>
  </si>
  <si>
    <t>Celotni cianid</t>
  </si>
  <si>
    <t>&lt;5</t>
  </si>
  <si>
    <t>9,9</t>
  </si>
  <si>
    <t>1,6</t>
  </si>
  <si>
    <t>11,5</t>
  </si>
  <si>
    <t>8</t>
  </si>
  <si>
    <t>329</t>
  </si>
  <si>
    <t>43725</t>
  </si>
  <si>
    <t>Brezje, Vipi, pipa</t>
  </si>
  <si>
    <t>43726</t>
  </si>
  <si>
    <t>43979</t>
  </si>
  <si>
    <t>43980</t>
  </si>
  <si>
    <t>Lesce, Mesarija Mlinarič, pipa</t>
  </si>
  <si>
    <t>14</t>
  </si>
  <si>
    <t>43981</t>
  </si>
  <si>
    <t>Hraše, Kmetija Legat Hraše, Hraše 34, pipa</t>
  </si>
  <si>
    <t>43982</t>
  </si>
  <si>
    <t>14,2</t>
  </si>
  <si>
    <t>43983</t>
  </si>
  <si>
    <t>10,2</t>
  </si>
  <si>
    <t>38</t>
  </si>
  <si>
    <t>43984</t>
  </si>
  <si>
    <t>4</t>
  </si>
  <si>
    <t>43985</t>
  </si>
  <si>
    <t>11,2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</si>
</sst>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2" fillId="0" borderId="0" xfId="0" applyNumberFormat="1" applyFont="1" applyAlignment="1">
      <alignment wrapText="1"/>
    </xf>
  </cellXfs>
  <cellStyles count="1">
    <cellStyle name="Navadno" xfId="0" builtinId="0"/>
  </cellStyles>
  <dxfs count="74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   " refreshedDate="46174.607001736113" createdVersion="8" refreshedVersion="8" minRefreshableVersion="3" recordCount="248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6-05-04T00:00:00" maxDate="2026-05-06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40" maxValue="2486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1" maxValue="101"/>
    </cacheField>
    <cacheField name="Opomba_01" numFmtId="0">
      <sharedItems count="579">
        <s v="Datum: 4.05.2026 *** Lab. Št: 43717*** Odzemno mesto: Radovljica, Dom J. Benedika, kuhinja, pipa"/>
        <s v="Datum: 4.05.2026 *** Lab. Št: 43718*** Odzemno mesto: Radovljica, Dom M. Langusa, kuhinja, pipa"/>
        <s v="Datum: 4.05.2026 *** Lab. Št: 43719*** Odzemno mesto: Begunje, Osnovna šola Begunje, kuhinja, pipa"/>
        <s v="Datum: 4.05.2026 *** Lab. Št: 43720*** Odzemno mesto: Begunje, Gostilna Tavčar, točilni pult, pipa"/>
        <s v="Datum: 4.05.2026 *** Lab. Št: 43721*** Odzemno mesto: vodarna Mravlinc po pripravi, pipa"/>
        <s v="Datum: 4.05.2026 *** Lab. Št: 43722*** Odzemno mesto: Srednja vas, Promas, d.o.o., pipa"/>
        <s v="Datum: 4.05.2026 *** Lab. Št: 43723*** Odzemno mesto: Lancovo, rezervna vrtina Lancovo pred pripravo, pipa"/>
        <s v="Datum: 4.05.2026 *** Lab. Št: 43724*** Odzemno mesto: vodohran Ledevnica, pipa"/>
        <s v="Datum: 4.05.2026 *** Lab. Št: 43725*** Odzemno mesto: Brezje, Vipi, pipa"/>
        <s v="Datum: 4.05.2026 *** Lab. Št: 43726*** Odzemno mesto: Zg. Lancovo, Trgovina, pipa"/>
        <s v="Datum: 5.05.2026 *** Lab. Št: 43979*** Odzemno mesto: Lesce, Vrtec Lesce, kuhinja, pipa"/>
        <s v="Datum: 5.05.2026 *** Lab. Št: 43980*** Odzemno mesto: Lesce, Mesarija Mlinarič, pipa"/>
        <s v="Datum: 5.05.2026 *** Lab. Št: 43981*** Odzemno mesto: Hraše, Kmetija Legat Hraše, Hraše 34, pipa"/>
        <s v="Datum: 5.05.2026 *** Lab. Št: 43982*** Odzemno mesto: Ovsiše, Osnovna šola Ovsiše, kuhinja, pipa"/>
        <s v="Datum: 5.05.2026 *** Lab. Št: 43983*** Odzemno mesto: vodarna črpališče Babji mlin po pripravi, pipa"/>
        <s v="Datum: 5.05.2026 *** Lab. Št: 43984*** Odzemno mesto: vodohran in črpališče Ovsiše"/>
        <s v="Datum: 5.05.2026 *** Lab. Št: 43985*** Odzemno mesto: Podnart, Gostilna Joštov hram, točilni pult, pipa"/>
        <s v="Datum: 5.05.2026 *** Lab. Št: 44491*** Odzemno mesto: Kropa, C.Bar, točilni pult, pipa"/>
        <s v="Datum: 5.05.2026 *** Lab. Št: 44492*** Odzemno mesto: Lipnica, Osnovna šola Staneta Žagarja Lipnica, kuhinja, pipa"/>
        <s v="Datum: 5.05.2026 *** Lab. Št: 44493*** Odzemno mesto: vodarna Kropa po pripravi, pipa"/>
        <s v="Datum: 5.05.2026 *** Lab. Št: 44494*** Odzemno mesto: Kropa, Vrtec Kropa, kuhinja, pipa"/>
        <s v="Datum: 5.05.2026 *** Lab. Št: 44495*** Odzemno mesto: Srednja Dobrava, Gostilna, točilni pult, pipa"/>
        <s v="Datum: 5.05.2026 *** Lab. Št: 44496*** Odzemno mesto: Kamna Gorica, Gostilna Mlin, točilni pult, pipa"/>
        <s v="Datum: 1.04.2026 *** Lab. Št: 30661*** Odzemno mesto: zajetje Hipodrom Lesce pred pripravo, rezervni vodni vir, pipa" u="1"/>
        <s v="Datum: 1.04.2026 *** Lab. Št: 30662*** Odzemno mesto: zajetje Špik pred pripravo, rezervni vodni vir" u="1"/>
        <s v="Datum: 1.04.2026 *** Lab. Št: 30668*** Odzemno mesto: Radovljica, Dom J. Benedika, kuhinja, pipa" u="1"/>
        <s v="Datum: 1.04.2026 *** Lab. Št: 30669*** Odzemno mesto: Radovljica, Dom M. Langusa, kuhinja, pipa" u="1"/>
        <s v="Datum: 1.04.2026 *** Lab. Št: 30670*** Odzemno mesto: vodarna Mravlinc po pripravi, pipa" u="1"/>
        <s v="Datum: 1.04.2026 *** Lab. Št: 30671*** Odzemno mesto: Srednja vas, Promas, d.o.o., pipa" u="1"/>
        <s v="Datum: 1.04.2026 *** Lab. Št: 30672*** Odzemno mesto: vodohran Ledevnica, pipa" u="1"/>
        <s v="Datum: 1.04.2026 *** Lab. Št: 30673*** Odzemno mesto: Posavec, Vrtec Posavec, kuhinja, pipa" u="1"/>
        <s v="Datum: 1.04.2026 *** Lab. Št: 30674*** Odzemno mesto: vodohran Brda, pipa" u="1"/>
        <s v="Datum: 1.04.2026 *** Lab. Št: 30675*** Odzemno mesto: Zg. Lancovo, Trgovina, pipa" u="1"/>
        <s v="Datum: 1.04.2026 *** Lab. Št: 30676*** Odzemno mesto: Begunje, Osnovna šola Begunje, kuhinja, pipa" u="1"/>
        <s v="Datum: 3.04.2026 *** Lab. Št: 31179*** Odzemno mesto: Lesce, Vrtec Lesce, kuhinja, pipa" u="1"/>
        <s v="Datum: 3.04.2026 *** Lab. Št: 31180*** Odzemno mesto: Studenčice, Trgovina Flis, pipa" u="1"/>
        <s v="Datum: 3.04.2026 *** Lab. Št: 31181*** Odzemno mesto: Lesce, Bife Žito Gorenjka, točilni pult, pipa" u="1"/>
        <s v="Datum: 2.04.2026 *** Lab. Št: 31182*** Odzemno mesto: vodarna Kropa po pripravi, pipa" u="1"/>
        <s v="Datum: 2.04.2026 *** Lab. Št: 31183*** Odzemno mesto: Kamna Gorica, Gostilna Mlin, točilni pult, pipa" u="1"/>
        <s v="Datum: 2.04.2026 *** Lab. Št: 31184*** Odzemno mesto: Lipnica, Osnovna šola Staneta Žagarja Lipnica, kuhinja, pipa" u="1"/>
        <s v="Datum: 2.04.2026 *** Lab. Št: 31185*** Odzemno mesto: Kropa, Vrtec Kropa, kuhinja, pipa" u="1"/>
        <s v="Datum: 2.04.2026 *** Lab. Št: 31688*** Odzemno mesto: vodarna črpališče Babji mlin po pripravi, pipa" u="1"/>
        <s v="Datum: 2.04.2026 *** Lab. Št: 31689*** Odzemno mesto: vodohran in črpališče Ovsiše" u="1"/>
        <s v="Datum: 2.04.2026 *** Lab. Št: 31690*** Odzemno mesto: Ovsiše, Osnovna šola Ovsiše, kuhinja, pipa" u="1"/>
        <s v="Datum: 2.04.2026 *** Lab. Št: 31691*** Odzemno mesto: Podnart, Gostilna Joštov hram, točilni pult, pipa" u="1"/>
        <s v="Datum: 3.03.2026 *** Lab. Št: 19196*** Odzemno mesto: Lesce, Vrtec Lesce, kuhinja, pipa" u="1"/>
        <s v="Datum: 3.03.2026 *** Lab. Št: 19197*** Odzemno mesto: Lesce, Mesarija Mlinarič, pipa" u="1"/>
        <s v="Datum: 3.03.2026 *** Lab. Št: 19198*** Odzemno mesto: Radovljica, Dom J. Benedika, kuhinja, pipa" u="1"/>
        <s v="Datum: 3.03.2026 *** Lab. Št: 19199*** Odzemno mesto: Radovljica, Dom M. Langusa, kuhinja, pipa" u="1"/>
        <s v="Datum: 3.03.2026 *** Lab. Št: 19200*** Odzemno mesto: Begunje, Gostilna Tavčar, točilni pult, pipa" u="1"/>
        <s v="Datum: 3.03.2026 *** Lab. Št: 19201*** Odzemno mesto: Begunje, Osnovna šola Begunje, kuhinja, pipa" u="1"/>
        <s v="Datum: 3.03.2026 *** Lab. Št: 19202*** Odzemno mesto: vodarna Mravlinc po pripravi, pipa" u="1"/>
        <s v="Datum: 3.03.2026 *** Lab. Št: 19203*** Odzemno mesto: vodarna Draga po pripravi" u="1"/>
        <s v="Datum: 3.03.2026 *** Lab. Št: 19204*** Odzemno mesto: vodohran Ledevnica, pipa" u="1"/>
        <s v="Datum: 3.03.2026 *** Lab. Št: 19205*** Odzemno mesto: Zg. Lancovo, Trgovina, pipa" u="1"/>
        <s v="Datum: 4.03.2026 *** Lab. Št: 19243*** Odzemno mesto: vodarna Kropa po pripravi, pipa" u="1"/>
        <s v="Datum: 4.03.2026 *** Lab. Št: 19244*** Odzemno mesto: vodohran Rovte" u="1"/>
        <s v="Datum: 4.03.2026 *** Lab. Št: 19245*** Odzemno mesto: Lipnica, Osnovna šola Staneta Žagarja Lipnica, kuhinja, pipa" u="1"/>
        <s v="Datum: 4.03.2026 *** Lab. Št: 19254*** Odzemno mesto: vodarna črpališče Babji mlin po pripravi, pipa" u="1"/>
        <s v="Datum: 4.03.2026 *** Lab. Št: 19255*** Odzemno mesto: vodohran in črpališče Ovsiše" u="1"/>
        <s v="Datum: 4.03.2026 *** Lab. Št: 19256*** Odzemno mesto: Ovsiše, Osnovna šola Ovsiše, kuhinja, pipa" u="1"/>
        <s v="Datum: 3.03.2026 *** Lab. Št: 19502*** Odzemno mesto: rezervno zajetje Kamen" u="1"/>
        <s v="Datum: 4.03.2026 *** Lab. Št: 19503*** Odzemno mesto: Kropa, Vrtec Kropa, kuhinja, pipa" u="1"/>
        <s v="Datum: 4.03.2026 *** Lab. Št: 19904*** Odzemno mesto: Podnart, Gostilna Joštov hram, točilni pult, pipa" u="1"/>
        <s v="Datum: 6.03.2026 *** Lab. Št: 20631*** Odzemno mesto: vodarna Dobravica po pripravi, pipa" u="1"/>
        <s v="Datum: 6.03.2026 *** Lab. Št: 20632*** Odzemno mesto: Dobravica, Dobravica 3, kuhinja, pipa" u="1"/>
        <s v="Datum: 6.03.2026 *** Lab. Št: 20633*** Odzemno mesto: vodarna Zaloše po pripravi, pipa" u="1"/>
        <s v="Datum: 6.03.2026 *** Lab. Št: 20634*** Odzemno mesto: hidrant pri stanovanjski hiši Zaloše 20, pipa" u="1"/>
        <s v="Datum: 17.03.2026 *** Lab. Št: 25413*** Odzemno mesto: nov cevovod Conditus (ductil DN 100 108m, ductil DN 150 128m), hidrant, pipa " u="1"/>
        <s v="Datum: 2.02.2026 *** Lab. Št: 8342*** Odzemno mesto: Radovljica, Dom J. Benedika, kuhinja, pipa" u="1"/>
        <s v="Datum: 2.02.2026 *** Lab. Št: 8343*** Odzemno mesto: Radovljica, Dom M. Langusa, kuhinja, pipa" u="1"/>
        <s v="Datum: 2.02.2026 *** Lab. Št: 8344*** Odzemno mesto: Zapuže, hidrant pri bifeju, pipa" u="1"/>
        <s v="Datum: 2.02.2026 *** Lab. Št: 8345*** Odzemno mesto: Begunje, Osnovna šola Begunje, kuhinja, pipa" u="1"/>
        <s v="Datum: 2.02.2026 *** Lab. Št: 8346*** Odzemno mesto: vodarna Mravlinc po pripravi, pipa" u="1"/>
        <s v="Datum: 2.02.2026 *** Lab. Št: 8347*** Odzemno mesto: vodohran Ledevnica, pipa" u="1"/>
        <s v="Datum: 2.02.2026 *** Lab. Št: 8348*** Odzemno mesto: Posavec, Vrtec Posavec, kuhinja, pipa" u="1"/>
        <s v="Datum: 2.02.2026 *** Lab. Št: 8349*** Odzemno mesto: Lancovo, rezervna vrtina Lancovo pred pripravo, pipa" u="1"/>
        <s v="Datum: 3.02.2026 *** Lab. Št: 8357*** Odzemno mesto: Lesce, Vrtec Lesce, kuhinja, pipa" u="1"/>
        <s v="Datum: 3.02.2026 *** Lab. Št: 8358*** Odzemno mesto: Hraše, Kmetija Legat Hraše, Hraše 34, pipa" u="1"/>
        <s v="Datum: 3.02.2026 *** Lab. Št: 8361*** Odzemno mesto: vodohran in črpališče Ovsiše" u="1"/>
        <s v="Datum: 3.02.2026 *** Lab. Št: 8362*** Odzemno mesto: vodarna črpališče Babji mlin po pripravi, pipa" u="1"/>
        <s v="Datum: 3.02.2026 *** Lab. Št: 8363*** Odzemno mesto: Ovsiše, Osnovna šola Ovsiše, kuhinja, pipa" u="1"/>
        <s v="Datum: 3.02.2026 *** Lab. Št: 8364*** Odzemno mesto: Srednja Dobrava, Gostilna, točilni pult, pipa" u="1"/>
        <s v="Datum: 3.02.2026 *** Lab. Št: 8365*** Odzemno mesto: vodarna Kropa po pripravi, pipa" u="1"/>
        <s v="Datum: 3.02.2026 *** Lab. Št: 8366*** Odzemno mesto: Lipnica, Osnovna šola Staneta Žagarja Lipnica, kuhinja, pipa" u="1"/>
        <s v="Datum: 3.02.2026 *** Lab. Št: 8367*** Odzemno mesto: Kropa, Vrtec Kropa, kuhinja, pipa" u="1"/>
        <s v="Datum: 2.02.2026 *** Lab. Št: 8695*** Odzemno mesto: prometna in komunalna infrastruktura za OPPN Zapuže, obnovljen vodovod odsek A (PEHD 110, 220 m) in odsek B (PEHD 110, 125 m, PEHD 90, 6 m) " u="1"/>
        <s v="Datum: 14.01.2026 *** Lab. Št: 2165*** Odzemno mesto: vodarna Mravlinc pred pripravo, pipa" u="1"/>
        <s v="Datum: 14.01.2026 *** Lab. Št: 2166*** Odzemno mesto: Radovljica, Dom J. Benedika, kuhinja, pipa" u="1"/>
        <s v="Datum: 14.01.2026 *** Lab. Št: 2167*** Odzemno mesto: Radovljica, Dom M. Langusa, kuhinja, pipa" u="1"/>
        <s v="Datum: 14.01.2026 *** Lab. Št: 2543*** Odzemno mesto: Zg. Lancovo, Trgovina, pipa" u="1"/>
        <s v="Datum: 14.01.2026 *** Lab. Št: 2668*** Odzemno mesto: vodarna Mravlinc po pripravi, pipa" u="1"/>
        <s v="Datum: 15.01.2026 *** Lab. Št: 2783*** Odzemno mesto: Lesce, Bife Žito Gorenjka, točilni pult, pipa" u="1"/>
        <s v="Datum: 15.01.2026 *** Lab. Št: 2784*** Odzemno mesto: Lesce, Vrtec Lesce, kuhinja, pipa" u="1"/>
        <s v="Datum: 15.01.2026 *** Lab. Št: 2785*** Odzemno mesto: zajetje Hipodrom Lesce pred pripravo, rezervni vodni vir, pipa" u="1"/>
        <s v="Datum: 15.01.2026 *** Lab. Št: 2790*** Odzemno mesto: zajetje Špik pred pripravo, rezervni vodni vir" u="1"/>
        <s v="Datum: 15.01.2026 *** Lab. Št: 2791*** Odzemno mesto: Kropa, Vrtec Kropa, kuhinja, pipa" u="1"/>
        <s v="Datum: 15.01.2026 *** Lab. Št: 2792*** Odzemno mesto: vodarna Kropa po pripravi, pipa" u="1"/>
        <s v="Datum: 15.01.2026 *** Lab. Št: 2793*** Odzemno mesto: vodarna Kropa pred pripravo, pipa" u="1"/>
        <s v="Datum: 16.01.2026 *** Lab. Št: 3128*** Odzemno mesto: zajetje Babji mlin 1 pred pripravo" u="1"/>
        <s v="Datum: 16.01.2026 *** Lab. Št: 3129*** Odzemno mesto: zajetje Babji mlin 2 pred pripravo" u="1"/>
        <s v="Datum: 16.01.2026 *** Lab. Št: 3130*** Odzemno mesto: vodarna črpališče Babji mlin po pripravi, pipa" u="1"/>
        <s v="Datum: 16.01.2026 *** Lab. Št: 3131*** Odzemno mesto: zajetje Ovsiše 4, rezervni vodni vir" u="1"/>
        <s v="Datum: 16.01.2026 *** Lab. Št: 3132*** Odzemno mesto: zajetje Ovsiše 1, rezervni vodni vir" u="1"/>
        <s v="Datum: 16.01.2026 *** Lab. Št: 3134*** Odzemno mesto: Ovsiše, Osnovna šola Ovsiše, kuhinja, pipa" u="1"/>
        <s v="Datum: 1.12.2025 *** Lab. Št: 127345*** Odzemno mesto: Radovljica, Dom M. Langusa, kuhinja, pipa" u="1"/>
        <s v="Datum: 1.12.2025 *** Lab. Št: 127346*** Odzemno mesto: Radovljica, Dom J. Benedika, kuhinja, pipa" u="1"/>
        <s v="Datum: 1.12.2025 *** Lab. Št: 127347*** Odzemno mesto: Zapuže, hidrant pri bifeju, pipa" u="1"/>
        <s v="Datum: 1.12.2025 *** Lab. Št: 127348*** Odzemno mesto: rezervno zajetje Kamen" u="1"/>
        <s v="Datum: 1.12.2025 *** Lab. Št: 127349*** Odzemno mesto: vodohran Ledevnica, pipa" u="1"/>
        <s v="Datum: 1.12.2025 *** Lab. Št: 127350*** Odzemno mesto: Lipnica, Osnovna šola Staneta Žagarja Lipnica, kuhinja, pipa" u="1"/>
        <s v="Datum: 3.11.2025 *** Lab. Št: 115000*** Odzemno mesto: Radovljica, Dom M. Langusa, kuhinja, pipa" u="1"/>
        <s v="Datum: 3.11.2025 *** Lab. Št: 115001*** Odzemno mesto: Radovljica, Dom J. Benedika, kuhinja, pipa" u="1"/>
        <s v="Datum: 3.11.2025 *** Lab. Št: 115002*** Odzemno mesto: Begunje, Gostilna Tavčar, točilni pult, pipa" u="1"/>
        <s v="Datum: 3.11.2025 *** Lab. Št: 115003*** Odzemno mesto: vodarna Mravlinc po pripravi, pipa" u="1"/>
        <s v="Datum: 3.11.2025 *** Lab. Št: 115004*** Odzemno mesto: Lancovo, rezervna vrtina Lancovo pred pripravo, pipa" u="1"/>
        <s v="Datum: 3.11.2025 *** Lab. Št: 115005*** Odzemno mesto: Brezje, Vipi, pipa" u="1"/>
        <s v="Datum: 3.11.2025 *** Lab. Št: 115006*** Odzemno mesto: Zg. Lancovo, Trgovina, pipa" u="1"/>
        <s v="Datum: 3.11.2025 *** Lab. Št: 115007*** Odzemno mesto: Lesce, Vrtec Lesce, kuhinja, pipa" u="1"/>
        <s v="Datum: 3.11.2025 *** Lab. Št: 115008*** Odzemno mesto: Lesce, Mesarija Mlinarič, pipa" u="1"/>
        <s v="Datum: 3.11.2025 *** Lab. Št: 115009*** Odzemno mesto: vodarna črpališče Babji mlin po pripravi, pipa" u="1"/>
        <s v="Datum: 3.11.2025 *** Lab. Št: 115010*** Odzemno mesto: Lipnica, Osnovna šola Staneta Žagarja Lipnica, kuhinja, pipa" u="1"/>
        <s v="Datum: 1.09.2025 *** Lab. Št: 90186*** Odzemno mesto: Radovljica, Dom M. Langusa, kuhinja, pipa" u="1"/>
        <s v="Datum: 1.09.2025 *** Lab. Št: 90187*** Odzemno mesto: Radovljica, Dom J. Benedika, kuhinja, pipa" u="1"/>
        <s v="Datum: 1.09.2025 *** Lab. Št: 90188*** Odzemno mesto: Zapuže, hidrant pri bifeju, pipa" u="1"/>
        <s v="Datum: 1.09.2025 *** Lab. Št: 90189*** Odzemno mesto: Begunje, Osnovna šola Begunje, kuhinja, pipa" u="1"/>
        <s v="Datum: 1.09.2025 *** Lab. Št: 90190*** Odzemno mesto: rezervno zajetje Kamen" u="1"/>
        <s v="Datum: 1.09.2025 *** Lab. Št: 90191*** Odzemno mesto: Ljubno, Osnovna šola, kuhinja, pipa" u="1"/>
        <s v="Datum: 1.09.2025 *** Lab. Št: 90192*** Odzemno mesto: vodohran Brda, pipa" u="1"/>
        <s v="Datum: 1.09.2025 *** Lab. Št: 90193*** Odzemno mesto: Lesce, Bife Žito Gorenjka, točilni pult, pipa" u="1"/>
        <s v="Datum: 3.09.2025 *** Lab. Št: 90194*** Odzemno mesto: Kropa, Vrtec Kropa, kuhinja, pipa" u="1"/>
        <s v="Datum: 3.09.2025 *** Lab. Št: 90195*** Odzemno mesto: Srednja Dobrava, Gostilna, točilni pult, pipa" u="1"/>
        <s v="Datum: 3.09.2025 *** Lab. Št: 90196*** Odzemno mesto: Kamna Gorica, Gostilna Mlin, točilni pult, pipa" u="1"/>
        <s v="Datum: 1.09.2025 *** Lab. Št: 90197*** Odzemno mesto: vodarna črpališče Babji mlin po pripravi, pipa" u="1"/>
        <s v="Datum: 1.09.2025 *** Lab. Št: 90198*** Odzemno mesto: Podnart, Gostilna Joštov hram, točilni pult, pipa" u="1"/>
        <s v="Datum: 10.09.2025 *** Lab. Št: 93825*** Odzemno mesto: obnova vodovoda Mošnje (PEHD110 cca. 125 m), hidrant pri stanovanjski hiši Mošnje 51, pipa" u="1"/>
        <s v="Datum: 1.07.2025 *** Lab. Št: 69344*** Odzemno mesto: Radovljica, Dom M. Langusa, kuhinja, pipa" u="1"/>
        <s v="Datum: 1.07.2025 *** Lab. Št: 69345*** Odzemno mesto: Radovljica, Dom J. Benedika, kuhinja, pipa" u="1"/>
        <s v="Datum: 1.07.2025 *** Lab. Št: 69346*** Odzemno mesto: Begunje, Gostilna Tavčar, točilni pult, pipa" u="1"/>
        <s v="Datum: 1.07.2025 *** Lab. Št: 69347*** Odzemno mesto: Ljubno 88, kuhinja, pipa" u="1"/>
        <s v="Datum: 1.07.2025 *** Lab. Št: 69348*** Odzemno mesto: Lesce, Mesarija Mlinarič, pipa" u="1"/>
        <s v="Datum: 1.07.2025 *** Lab. Št: 69349*** Odzemno mesto: Lesce, Vrtec Lesce, kuhinja, pipa" u="1"/>
        <s v="Datum: 1.07.2025 *** Lab. Št: 69350*** Odzemno mesto: Kropa, Vrtec Kropa, kuhinja, pipa" u="1"/>
        <s v="Datum: 1.07.2025 *** Lab. Št: 69351*** Odzemno mesto: zajetje Špik pred pripravo, rezervni vodni vir" u="1"/>
        <s v="Datum: 1.07.2025 *** Lab. Št: 69352*** Odzemno mesto: vodarna črpališče Babji mlin po pripravi, pipa" u="1"/>
        <s v="Datum: 1.07.2025 *** Lab. Št: 69353*** Odzemno mesto: Podnart, Gostilna Joštov hram, točilni pult, pipa" u="1"/>
        <s v="Datum: 5.05.2025 *** Lab. Št: 44199*** Odzemno mesto: vodarna črpališče Babji mlin po pripravi, pipa" u="1"/>
        <s v="Datum: 5.05.2025 *** Lab. Št: 44200*** Odzemno mesto: Podnart, Gostilna Joštov hram, točilni pult, pipa" u="1"/>
        <s v="Datum: 5.05.2025 *** Lab. Št: 44201*** Odzemno mesto: Lesce, Bife Žito Gorenjka, točilni pult, pipa" u="1"/>
        <s v="Datum: 5.05.2025 *** Lab. Št: 44203*** Odzemno mesto: Radovljica, Dom M. Langusa, kuhinja, pipa" u="1"/>
        <s v="Datum: 5.05.2025 *** Lab. Št: 44204*** Odzemno mesto: Radovljica, Dom J. Benedika, kuhinja, pipa" u="1"/>
        <s v="Datum: 5.05.2025 *** Lab. Št: 44205*** Odzemno mesto: Begunje, Gostilna Tavčar, točilni pult, pipa" u="1"/>
        <s v="Datum: 5.05.2025 *** Lab. Št: 44206*** Odzemno mesto: Begunje, Osnovna šola Begunje, kuhinja, pipa" u="1"/>
        <s v="Datum: 5.05.2025 *** Lab. Št: 44207*** Odzemno mesto: vodarna Mravlinc po pripravi, pipa" u="1"/>
        <s v="Datum: 5.05.2025 *** Lab. Št: 44208*** Odzemno mesto: vodohran Ledevnica, pipa" u="1"/>
        <s v="Datum: 5.05.2025 *** Lab. Št: 44209*** Odzemno mesto: Brezje, Vipi, pipa" u="1"/>
        <s v="Datum: 5.05.2025 *** Lab. Št: 44210*** Odzemno mesto: Lancovo, rezervna vrtina Lancovo pred pripravo, pipa" u="1"/>
        <s v="Datum: 6.05.2025 *** Lab. Št: 44237*** Odzemno mesto: Kropa, C.Bar, točilni pult, pipa" u="1"/>
        <s v="Datum: 6.05.2025 *** Lab. Št: 44238*** Odzemno mesto: Lipnica, Osnovna šola Staneta Žagarja Lipnica, kuhinja, pipa" u="1"/>
        <s v="Datum: 1.04.2025 *** Lab. Št: 31483*** Odzemno mesto: Radovljica, Dom M. Langusa, kuhinja, pipa" u="1"/>
        <s v="Datum: 1.04.2025 *** Lab. Št: 31484*** Odzemno mesto: Radovljica, Dom J. Benedika, kuhinja, pipa" u="1"/>
        <s v="Datum: 1.04.2025 *** Lab. Št: 31485*** Odzemno mesto: Srednja vas, Promas, d.o.o., pipa" u="1"/>
        <s v="Datum: 1.04.2025 *** Lab. Št: 31486*** Odzemno mesto: vodarna Mravlinc po pripravi, pipa" u="1"/>
        <s v="Datum: 1.04.2025 *** Lab. Št: 31487*** Odzemno mesto: vodohran Ledevnica, pipa" u="1"/>
        <s v="Datum: 1.04.2025 *** Lab. Št: 31488*** Odzemno mesto: Posavec, Vrtec Posavec, kuhinja, pipa" u="1"/>
        <s v="Datum: 1.04.2025 *** Lab. Št: 31489*** Odzemno mesto: vodohran Brda, pipa" u="1"/>
        <s v="Datum: 1.04.2025 *** Lab. Št: 31490*** Odzemno mesto: Zg. Lancovo, Trgovina, pipa" u="1"/>
        <s v="Datum: 1.04.2025 *** Lab. Št: 31491*** Odzemno mesto: zajetje Hipodrom Lesce pred pripravo, rezervni vodni vir, pipa" u="1"/>
        <s v="Datum: 1.04.2025 *** Lab. Št: 31492*** Odzemno mesto: Hraše, Kmetija Legat Hraše, Hraše 34, pipa" u="1"/>
        <s v="Datum: 1.04.2025 *** Lab. Št: 31493*** Odzemno mesto: Lesce, Vrtec Lesce, kuhinja, pipa" u="1"/>
        <s v="Datum: 2.04.2025 *** Lab. Št: 31535*** Odzemno mesto: vodarna Kropa po pripravi, pipa" u="1"/>
        <s v="Datum: 2.04.2025 *** Lab. Št: 31536*** Odzemno mesto: Lipnica, Osnovna šola Staneta Žagarja Lipnica, kuhinja, pipa" u="1"/>
        <s v="Datum: 2.04.2025 *** Lab. Št: 31537*** Odzemno mesto: Kamna Gorica, Gostilna Mlin, točilni pult, pipa" u="1"/>
        <s v="Datum: 2.04.2025 *** Lab. Št: 31538*** Odzemno mesto: zajetje Špik pred pripravo, rezervni vodni vir" u="1"/>
        <s v="Datum: 2.04.2025 *** Lab. Št: 31540*** Odzemno mesto: vodarna črpališče Babji mlin po pripravi, pipa" u="1"/>
        <s v="Datum: 2.04.2025 *** Lab. Št: 31541*** Odzemno mesto: Ovsiše, Osnovna šola Ovsiše, kuhinja, pipa" u="1"/>
        <s v="Datum: 5.02.2025 *** Lab. Št: 10146*** Odzemno mesto: Hraše, Kmetija Legat Hraše, Hraše 34, pipa" u="1"/>
        <s v="Datum: 5.02.2025 *** Lab. Št: 10147*** Odzemno mesto: Srednja Dobrava, Gostilna, točilni pult, pipa" u="1"/>
        <s v="Datum: 5.02.2025 *** Lab. Št: 10148*** Odzemno mesto: vodohran in črpališče Ovsiše, pipa" u="1"/>
        <s v="Datum: 3.02.2025 *** Lab. Št: 9589*** Odzemno mesto: vodarna Mravlinc po pripravi, pipa" u="1"/>
        <s v="Datum: 3.02.2025 *** Lab. Št: 9590*** Odzemno mesto: Begunje, Osnovna šola Begunje, kuhinja, pipa" u="1"/>
        <s v="Datum: 3.02.2025 *** Lab. Št: 9591*** Odzemno mesto: Zapuže, hidrant pri bifeju, pipa" u="1"/>
        <s v="Datum: 4.02.2025 *** Lab. Št: 9613*** Odzemno mesto: Radovljica, Dom M. Langusa, kuhinja, pipa" u="1"/>
        <s v="Datum: 4.02.2025 *** Lab. Št: 9614*** Odzemno mesto: Radovljica, Dom J. Benedika, kuhinja, pipa" u="1"/>
        <s v="Datum: 4.02.2025 *** Lab. Št: 9615*** Odzemno mesto: vodohran Ledevnica, pipa" u="1"/>
        <s v="Datum: 4.02.2025 *** Lab. Št: 9616*** Odzemno mesto: Posavec, Vrtec Posavec, kuhinja, pipa" u="1"/>
        <s v="Datum: 4.02.2025 *** Lab. Št: 9617*** Odzemno mesto: Lancovo, rezervna vrtina Lancovo pred pripravo, pipa" u="1"/>
        <s v="Datum: 22.01.2025 *** Lab. Št: 5286*** Odzemno mesto: Radovljica, Dom M. Langusa, kuhinja, pipa" u="1"/>
        <s v="Datum: 22.01.2025 *** Lab. Št: 5287*** Odzemno mesto: Radovljica, Dom J. Benedika, kuhinja, pipa" u="1"/>
        <s v="Datum: 22.01.2025 *** Lab. Št: 5289*** Odzemno mesto: Zg. Lancovo, Trgovina, pipa" u="1"/>
        <s v="Datum: 23.01.2025 *** Lab. Št: 5295*** Odzemno mesto: Lesce, Vrtec Lesce, kuhinja, pipa" u="1"/>
        <s v="Datum: 23.01.2025 *** Lab. Št: 5296*** Odzemno mesto: Lesce, Bife Žito Gorenjka, točilni pult, pipa" u="1"/>
        <s v="Datum: 23.01.2025 *** Lab. Št: 5298*** Odzemno mesto: vodarna Mravlinc pred pripravo, pipa" u="1"/>
        <s v="Datum: 22.01.2025 *** Lab. Št: 5323*** Odzemno mesto: zajetje Hipodrom Lesce, rezervni vodni vir, pipa" u="1"/>
        <s v="Datum: 23.01.2025 *** Lab. Št: 5897*** Odzemno mesto: Kropa, Vrtec Kropa, kuhinja, pipa" u="1"/>
        <s v="Datum: 23.01.2025 *** Lab. Št: 5898*** Odzemno mesto: zajetje Špik, rezervni vodni vir" u="1"/>
        <s v="Datum: 23.01.2025 *** Lab. Št: 5899*** Odzemno mesto: vodarna Kropa pred pripravo, pipa" u="1"/>
        <s v="Datum: 24.01.2025 *** Lab. Št: 5909*** Odzemno mesto: vodarna črpališče Babji mlin po pripravi, pipa" u="1"/>
        <s v="Datum: 24.01.2025 *** Lab. Št: 5910*** Odzemno mesto: zajetje Babji mlin 2" u="1"/>
        <s v="Datum: 24.01.2025 *** Lab. Št: 5910*** Odzemno mesto: zajetje Babji mlin 2 - pred pripravo" u="1"/>
        <s v="Datum: 24.01.2025 *** Lab. Št: 5911*** Odzemno mesto: zajetje Babji mlin 1" u="1"/>
        <s v="Datum: 24.01.2025 *** Lab. Št: 5911*** Odzemno mesto: zajetje Babji mlin 1 - pred pripravo" u="1"/>
        <s v="Datum: 24.01.2025 *** Lab. Št: 5912*** Odzemno mesto: Ovsiše, Osnovna šola Ovsiše, kuhinja, pipa" u="1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ljica    "/>
        <s v="(20)(1502)    Vodovod Radovna - Bled - Lesce    "/>
        <s v="(40)(1305)    Vodovod Ovsiše - Podnart    "/>
        <s v="(30)(1503)    Vodovod Kropa - Kamna Gorica    "/>
        <s v="(40)(1305)    Vodovod Dobravica    " u="1"/>
        <s v="(80)(1309)    Vodovod Zaloše    " u="1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92">
        <s v="1 Parameter: Temperatura vode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3 Parameter: pH    Enota:     Mejna vrednost: 9,5"/>
        <s v="4 Parameter: Električna prevodnost (20°C)    Enota: µS/cm    Mejna vrednost: 2500"/>
        <s v="6 Parameter: Motnost    Enota: NTU    Mejna vrednost: /"/>
        <s v="10 Parameter: Enterokoki    Enota: CFU/100 mL    Mejna vrednost: 0"/>
        <s v="12 Parameter: Clostridium perfringens    Enota: CFU/100 mL    Mejna vrednost: /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Bromat    Enota: µg/L    Mejna vrednost: /"/>
        <s v=" Parameter: Aluminij    Enota: µg/L    Mejna vrednost: 200"/>
        <s v=" Parameter: Antimon    Enota: µg/L    Mejna vrednost: 10"/>
        <s v=" Parameter: Arzen    Enota: µg/L    Mejna vrednost: 10"/>
        <s v=" Parameter: Baker    Enota: mg/L    Mejna vrednost: 2"/>
        <s v=" Parameter: Bor    Enota: mg/L    Mejna vrednost: 1,5"/>
        <s v=" Parameter: Kadmij    Enota: µg/L    Mejna vrednost: 5"/>
        <s v=" Parameter: Krom    Enota: µg/L    Mejna vrednost: /"/>
        <s v=" Parameter: Mangan    Enota: µg/L    Mejna vrednost: 50"/>
        <s v=" Parameter: Natrij    Enota: mg/L    Mejna vrednost: 200"/>
        <s v=" Parameter: Nikelj    Enota: µg/L    Mejna vrednost: 20"/>
        <s v=" Parameter: Selen    Enota: µg/L    Mejna vrednost: 20"/>
        <s v=" Parameter: Svinec    Enota: µg/L    Mejna vrednost: 10"/>
        <s v=" Parameter: Železo    Enota: µg/L    Mejna vrednost: 200"/>
        <s v=" Parameter: Živo srebro    Enota: µg/L    Mejna vrednost: 1"/>
        <s v=" Parameter: Benzen    Enota: µg/L    Mejna vrednost: /"/>
        <s v=" Parameter: 1,2-Dikloroetan    Enota: µg/L    Mejna vrednost: /"/>
        <s v=" Parameter: Tetrakloroeten+trikloroeten    Enota: µg/L    Mejna vrednost: /"/>
        <s v=" Parameter: Tribromometan (bromoform)    Enota: µg/L    Mejna vrednost: /"/>
        <s v=" Parameter: Aldrin    Enota: µg/L    Mejna vrednost: 0,03"/>
        <s v=" Parameter: alfa-HCH    Enota: µg/L    Mejna vrednost: 0,1"/>
        <s v=" Parameter: beta-HCH    Enota: µg/L    Mejna vrednost: 0,1"/>
        <s v=" Parameter: delta-HCH    Enota: µg/L    Mejna vrednost: 0,1"/>
        <s v=" Parameter: Dieldrin    Enota: µg/L    Mejna vrednost: 0,03"/>
        <s v=" Parameter: Endrin    Enota: µg/L    Mejna vrednost: 0,1"/>
        <s v=" Parameter: Heksaklorobenzen (HCB)    Enota: µg/L    Mejna vrednost: 0,1"/>
        <s v=" Parameter: Heptaklor    Enota: µg/L    Mejna vrednost: 0,03"/>
        <s v=" Parameter: Heptaklorepoksid    Enota: µg/L    Mejna vrednost: /"/>
        <s v=" Parameter: o,p-DDD    Enota: µg/L    Mejna vrednost: 0,1"/>
        <s v=" Parameter: o,p-DDE    Enota: µg/L    Mejna vrednost: 0,1"/>
        <s v=" Parameter: o,p-DDT    Enota: µg/L    Mejna vrednost: 0,1"/>
        <s v=" Parameter: p,p-DDD    Enota: µg/L    Mejna vrednost: 0,1"/>
        <s v=" Parameter: p,p-DDE    Enota: µg/L    Mejna vrednost: 0,1"/>
        <s v=" Parameter: p,p-DDT    Enota: µg/L    Mejna vrednost: 0,1"/>
        <s v=" Parameter: alfa-endosulfan    Enota: µg/L    Mejna vrednost: 0,1"/>
        <s v=" Parameter: Atrazin    Enota: µg/L    Mejna vrednost: 0,1"/>
        <s v=" Parameter: beta-endosulfan    Enota: µg/L    Mejna vrednost: 0,1"/>
        <s v=" Parameter: Metamitron    Enota: µg/L    Mejna vrednost: 0,1"/>
        <s v=" Parameter: Metazaklor    Enota: µg/L    Mejna vrednost: 0,1"/>
        <s v=" Parameter: Metolaklor    Enota: µg/L    Mejna vrednost: 0,1"/>
        <s v=" Parameter: Metribuzin    Enota: µg/L    Mejna vrednost: 0,1"/>
        <s v=" Parameter: Prometrin    Enota: µg/L    Mejna vrednost: 0,1"/>
        <s v=" Parameter: Terbutilazin    Enota: µg/L    Mejna vrednost: 0,1"/>
        <s v=" Parameter: 2,6-Diklorobenzamid    Enota: µg/L    Mejna vrednost: 0,1"/>
        <s v=" Parameter: Acetoklor    Enota: µg/L    Mejna vrednost: 0,1"/>
        <s v=" Parameter: Alaklor    Enota: µg/L    Mejna vrednost: 0,1"/>
        <s v=" Parameter: Cianazin    Enota: µg/L    Mejna vrednost: 0,1"/>
        <s v=" Parameter: Pesticidi (vsota)    Enota: µg/L    Mejna vrednost: 0,5"/>
        <s v=" Parameter: Propazin    Enota: µg/L    Mejna vrednost: 0,1"/>
        <s v=" Parameter: Sebutilazin    Enota: µg/L    Mejna vrednost: 0,1"/>
        <s v=" Parameter: Simazin    Enota: µg/L    Mejna vrednost: 0,1"/>
        <s v=" Parameter: Terbutrin    Enota: µg/L    Mejna vrednost: 0,1"/>
        <s v=" Parameter: Benzo(a)piren    Enota: µg/L    Mejna vrednost: 0,01"/>
        <s v=" Parameter: Benzo(b)fluoranten    Enota: µg/L    Mejna vrednost: /"/>
        <s v=" Parameter: Benzo(ghi)perilen    Enota: µg/L    Mejna vrednost: /"/>
        <s v=" Parameter: Benzo(k)fluoranten    Enota: µg/L    Mejna vrednost: /"/>
        <s v=" Parameter: Amonij    Enota: mg/L    Mejna vrednost: 0,5"/>
        <s v=" Parameter: Fluorid    Enota: mg/L    Mejna vrednost: 1,5"/>
        <s v=" Parameter: Klorid    Enota: mg/L    Mejna vrednost: 250"/>
        <s v=" Parameter: Nitrat    Enota: mg/L    Mejna vrednost: 50"/>
        <s v=" Parameter: Nitrit    Enota: mg/L    Mejna vrednost: 0,5"/>
        <s v=" Parameter: Sulfat    Enota: mg/L    Mejna vrednost: 250"/>
        <s v=" Parameter: Ametrin    Enota: µg/L    Mejna vrednost: 0,1"/>
        <s v=" Parameter: Prometon    Enota: µg/L    Mejna vrednost: 0,1"/>
        <s v=" Parameter: Simetrin    Enota: µg/L    Mejna vrednost: 0,1"/>
        <s v=" Parameter: Terbumeton    Enota: µg/L    Mejna vrednost: 0,1"/>
        <s v=" Parameter: Trihalometani (vsota)    Enota: µg/L    Mejna vrednost: 100"/>
        <s v=" Parameter: Policiklični aromatski ogljikovodiki (vsota)    Enota: µg/L    Mejna vrednost: 0,1"/>
        <s v=" Parameter: Indeno(1,2,3-c,d)piren    Enota: µg/L    Mejna vrednost: /"/>
        <s v=" Parameter: Izodrin    Enota: µg/L    Mejna vrednost: 0,1"/>
        <s v=" Parameter: Atrazin, Desetil-    Enota: µg/L    Mejna vrednost: 0,1"/>
        <s v=" Parameter: Atrazin, Desizopropil-    Enota: µg/L    Mejna vrednost: 0,1"/>
        <s v=" Parameter: gama-HCH (Lindan)    Enota: µg/L    Mejna vrednost: 0,1"/>
        <s v=" Parameter: Bromodiklorometan    Enota: µg/L    Mejna vrednost: /"/>
        <s v=" Parameter: Dibromoklorometan    Enota: µg/L    Mejna vrednost: /"/>
        <s v=" Parameter: Celotni cianid    Enota: µg/L    Mejna vrednost: 50"/>
        <s v=" Parameter: Permanganatni indeks (oksidativnost)    Enota: mg/L    Mejna vrednost: 5"/>
        <s v=" Parameter: Triklorometan (kloroform)    Enota: µg/L    Mejna vrednost: /"/>
        <s v=" Parameter: Barva (436 nm)    Enota: m-1    Mejna vrednost: /" u="1"/>
        <s v=" Parameter: Heksaklorobutadien (HCBD)    Enota: µg/L    Mejna vrednost: /" u="1"/>
        <s v="2 Parameter: Temperatura zraka    Enota: °C    Mejna vrednost: /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74">
        <s v="Vrednost: 10,9 °C     Rezultat:  *** SKLADEN *** "/>
        <s v="Vrednost: &lt;0.05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14,4 °C     Rezultat:  *** SKLADEN *** "/>
        <s v="Vrednost: 11 °C     Rezultat:  *** SKLADEN *** "/>
        <s v="Vrednost: 9,4 °C     Rezultat:  *** SKLADEN *** "/>
        <s v="Vrednost: 0,08 mg/L     Rezultat:  *** SKLADEN *** "/>
        <s v="Vrednost: 9,8 °C     Rezultat:  *** SKLADEN *** "/>
        <s v="Vrednost: 0 MPN/100 mL     Rezultat:  *** SKLADEN *** "/>
        <s v="Vrednost: 9,6 °C     Rezultat:  *** SKLADEN *** "/>
        <s v="Vrednost: 8      Rezultat:  *** SKLADEN *** "/>
        <s v="Vrednost: 329 µS/cm     Rezultat:  *** SKLADEN *** "/>
        <s v="Vrednost: 0,07 mg/L     Rezultat:  *** SKLADEN *** "/>
        <s v="Vrednost: &lt;0.1 NTU     Rezultat:  *** SKLADEN *** "/>
        <s v="Vrednost: 9,9 °N     Rezultat:  *** SKLADEN *** "/>
        <s v="Vrednost: 1,6 °N     Rezultat:  *** SKLADEN *** "/>
        <s v="Vrednost: 11,5 °N     Rezultat:  *** SKLADEN *** "/>
        <s v="Vrednost: &lt;2 µg/L     Rezultat:  *** SKLADEN *** "/>
        <s v="Vrednost: &lt;10 µg/L     Rezultat:  *** SKLADEN *** "/>
        <s v="Vrednost: &lt;1.0 µg/L     Rezultat:  *** SKLADEN *** "/>
        <s v="Vrednost: &lt;0.010 mg/L     Rezultat:  *** SKLADEN *** "/>
        <s v="Vrednost: 1 mg/L     Rezultat:  *** SKLADEN *** "/>
        <s v="Vrednost: &lt;0.5 µg/L     Rezultat:  *** SKLADEN *** "/>
        <s v="Vrednost: &lt;0.2 µg/L     Rezultat:  *** SKLADEN *** "/>
        <s v="Vrednost: &lt;0.03 µg/L     Rezultat:  *** SKLADEN *** "/>
        <s v="Vrednost: &lt;0.05 µg/L     Rezultat:  *** SKLADEN *** "/>
        <s v="Vrednost: &lt;0.04 µg/L     Rezultat:  *** SKLADEN *** "/>
        <s v="Vrednost: &lt;0.01 µg/L     Rezultat:  *** SKLADEN *** "/>
        <s v="Vrednost: &lt;0.02 mg/L     Rezultat:  *** SKLADEN *** "/>
        <s v="Vrednost: &lt;1.0 mg/L     Rezultat:  *** SKLADEN *** "/>
        <s v="Vrednost: 1,2 mg/L     Rezultat:  *** SKLADEN *** "/>
        <s v="Vrednost: 2,9 mg/L     Rezultat:  *** SKLADEN *** "/>
        <s v="Vrednost: &lt;0.01 mg/L     Rezultat:  *** SKLADEN *** "/>
        <s v="Vrednost: 23 mg/L     Rezultat:  *** SKLADEN *** "/>
        <s v="Vrednost: &lt;5 µg/L     Rezultat:  *** SKLADEN *** "/>
        <s v="Vrednost: 10 °C     Rezultat:  *** SKLADEN *** "/>
        <s v="Vrednost: 10,7 °C     Rezultat:  *** SKLADEN *** "/>
        <s v="Vrednost: 14 °C     Rezultat:  *** SKLADEN *** "/>
        <s v="Vrednost: 14,2 °C     Rezultat:  *** SKLADEN *** "/>
        <s v="Vrednost: 10,2 °C     Rezultat:  *** SKLADEN *** "/>
        <s v="Vrednost: 38 CFU/mL     Rezultat:  *** SKLADEN *** "/>
        <s v="Vrednost: 6,5 °C     Rezultat:  *** SKLADEN *** "/>
        <s v="Vrednost: 4 CFU/mL     Rezultat:  *** SKLADEN *** "/>
        <s v="Vrednost: 11,2 °C     Rezultat:  *** SKLADEN *** "/>
        <s v="Vrednost: 9,5 °C     Rezultat:  *** SKLADEN *** "/>
        <s v="Vrednost: 11,4 °C     Rezultat:  *** SKLADEN *** "/>
        <s v="Vrednost: 5 CFU/mL     Rezultat:  *** SKLADEN *** "/>
        <s v="Vrednost: 7,8 °C     Rezultat:  *** SKLADEN *** "/>
        <s v="Vrednost: 0,16 mg/L     Rezultat:  *** SKLADEN *** "/>
        <s v="Vrednost: 11 mg/L     Rezultat:  *** SKLADEN *** " u="1"/>
        <s v="Vrednost: 7,5 °C     Rezultat:  *** SKLADEN *** " u="1"/>
        <s v="Vrednost: 9,1 °C     Rezultat:  *** SKLADEN *** " u="1"/>
        <s v="Vrednost: 9,2 °C     Rezultat:  *** SKLADEN *** " u="1"/>
        <s v="Vrednost: 8,2 °C     Rezultat:  *** SKLADEN *** " u="1"/>
        <s v="Vrednost: 9 °C     Rezultat:  *** SKLADEN *** " u="1"/>
        <s v="Vrednost: 8,9 °C     Rezultat:  *** SKLADEN *** " u="1"/>
        <s v="Vrednost: 12,1 °C     Rezultat:  *** SKLADEN *** " u="1"/>
        <s v="Vrednost: 9,3 °C     Rezultat:  *** SKLADEN *** " u="1"/>
        <s v="Vrednost: 7,2 °C     Rezultat:  *** SKLADEN *** " u="1"/>
        <s v="Vrednost: 8,3      Rezultat:  *** SKLADEN *** " u="1"/>
        <s v="Vrednost: 274 µS/cm     Rezultat:  *** SKLADEN *** " u="1"/>
        <s v="Vrednost: 12,8 °N     Rezultat:  *** SKLADEN *** " u="1"/>
        <s v="Vrednost: 0,3 °N     Rezultat:  *** SKLADEN *** " u="1"/>
        <s v="Vrednost: 13,1 °N     Rezultat:  *** SKLADEN *** " u="1"/>
        <s v="Vrednost: &lt;0.1 m-1     Rezultat:  *** SKLADEN *** " u="1"/>
        <s v="Vrednost: 4,8 mg/L     Rezultat:  *** SKLADEN *** " u="1"/>
        <s v="Vrednost: - mg/L     Rezultat:  *** SKLADEN *** " u="1"/>
        <s v="Vrednost: 0,74 mg/L     Rezultat:  *** SKLADEN *** " u="1"/>
        <s v="Vrednost: 10,1 °C     Rezultat:  *** SKLADEN *** " u="1"/>
        <s v="Vrednost: 8,6 °C     Rezultat:  *** SKLADEN *** " u="1"/>
        <s v="Vrednost: &lt;0.04 mg/L     Rezultat:  *** SKLADEN *** " u="1"/>
        <s v="Vrednost: 7,9      Rezultat:  *** SKLADEN *** " u="1"/>
        <s v="Vrednost: 391 µS/cm     Rezultat:  *** SKLADEN *** " u="1"/>
        <s v="Vrednost: 0,12 NTU     Rezultat:  *** SKLADEN *** " u="1"/>
        <s v="Vrednost: 10 °N     Rezultat:  *** SKLADEN *** " u="1"/>
        <s v="Vrednost: 2,2 °N     Rezultat:  *** SKLADEN *** " u="1"/>
        <s v="Vrednost: 12,2 °N     Rezultat:  *** SKLADEN *** " u="1"/>
        <s v="Vrednost: 3,1 mg/L     Rezultat:  *** SKLADEN *** " u="1"/>
        <s v="Vrednost: &lt;0.5 mg/L     Rezultat:  *** SKLADEN *** " u="1"/>
        <s v="Vrednost: 8,1 °C     Rezultat:  *** SKLADEN *** " u="1"/>
        <s v="Vrednost: 11,9 °C     Rezultat:  *** SKLADEN *** " u="1"/>
        <s v="Vrednost: 7,6 °C     Rezultat:  *** SKLADEN *** " u="1"/>
        <s v="Vrednost: 0,15 mg/L     Rezultat:  *** SKLADEN *** " u="1"/>
        <s v="Vrednost: 8 °C     Rezultat:  *** SKLADEN *** " u="1"/>
        <s v="Vrednost: 271 µS/cm     Rezultat:  *** SKLADEN *** " u="1"/>
        <s v="Vrednost: 7,7 °N     Rezultat:  *** SKLADEN *** " u="1"/>
        <s v="Vrednost: 1,1 °N     Rezultat:  *** SKLADEN *** " u="1"/>
        <s v="Vrednost: 8,8 °N     Rezultat:  *** SKLADEN *** " u="1"/>
        <s v="Vrednost: 3,2 mg/L     Rezultat:  *** SKLADEN *** " u="1"/>
        <s v="Vrednost:  mg/L     Rezultat:  *** SKLADEN *** " u="1"/>
        <s v="Vrednost: 0,1 mg/L     Rezultat:  *** SKLADEN *** " u="1"/>
        <s v="Vrednost: 8,3 °C     Rezultat:  *** SKLADEN *** " u="1"/>
        <s v="Vrednost: 7,7      Rezultat:  *** SKLADEN *** " u="1"/>
        <s v="Vrednost: 381 µS/cm     Rezultat:  *** SKLADEN *** " u="1"/>
        <s v="Vrednost: 12,6 °N     Rezultat:  *** SKLADEN *** " u="1"/>
        <s v="Vrednost: 0,5 °N     Rezultat:  *** SKLADEN *** " u="1"/>
        <s v="Vrednost: 2 mg/L     Rezultat:  *** SKLADEN *** " u="1"/>
        <s v="Vrednost: 1,7 mg/L     Rezultat:  *** SKLADEN *** " u="1"/>
        <s v="Vrednost: 4,9 mg/L     Rezultat:  *** SKLADEN *** " u="1"/>
        <s v="Vrednost: 2,1 mg/L     Rezultat:  *** SKLADEN *** " u="1"/>
        <s v="Vrednost: 0,85 mg/L     Rezultat:  *** SKLADEN *** " u="1"/>
        <s v="Vrednost: 8,4 °C     Rezultat:  *** SKLADEN *** " u="1"/>
        <s v="Vrednost: 7 CFU/mL     Rezultat:  *** SKLADEN *** " u="1"/>
        <s v="Vrednost: 6,4 MPN/100 mL     Rezultat:  *** NESKLADEN *** " u="1"/>
        <s v="Vrednost: 7,3 °C     Rezultat:  *** SKLADEN *** " u="1"/>
        <s v="Vrednost: 6,4 °C     Rezultat:  *** SKLADEN *** " u="1"/>
        <s v="Vrednost: 8,7 °C     Rezultat:  *** SKLADEN *** " u="1"/>
        <s v="Vrednost: 2 CFU/mL     Rezultat:  *** SKLADEN *** " u="1"/>
        <s v="Vrednost: 3 CFU/mL     Rezultat:  *** SKLADEN *** " u="1"/>
        <s v="Vrednost: 39 CFU/mL     Rezultat:  *** SKLADEN *** " u="1"/>
        <s v="Vrednost: 8,8 °C     Rezultat:  *** SKLADEN *** " u="1"/>
        <s v="Vrednost: 24 CFU/mL     Rezultat:  *** SKLADEN *** " u="1"/>
        <s v="Vrednost: 7,1 °C     Rezultat:  *** SKLADEN *** " u="1"/>
        <s v="Vrednost: 6,8 °C     Rezultat:  *** SKLADEN *** " u="1"/>
        <s v="Vrednost: 5,4 °C     Rezultat:  *** SKLADEN *** " u="1"/>
        <s v="Vrednost: 0,09 mg/L     Rezultat:  *** SKLADEN *** " u="1"/>
        <s v="Vrednost: 7,6      Rezultat:  *** SKLADEN *** " u="1"/>
        <s v="Vrednost: 402 µS/cm     Rezultat:  *** SKLADEN *** " u="1"/>
        <s v="Vrednost: 0,15 NTU     Rezultat:  *** SKLADEN *** " u="1"/>
        <s v="Vrednost: 1,5 °N     Rezultat:  *** SKLADEN *** " u="1"/>
        <s v="Vrednost: 3 µg/L     Rezultat:  *** SKLADEN *** " u="1"/>
        <s v="Vrednost: 1,1 mg/L     Rezultat:  *** SKLADEN *** " u="1"/>
        <s v="Vrednost: 5,8 °C     Rezultat:  *** SKLADEN *** " u="1"/>
        <s v="Vrednost: 8,5 °C     Rezultat:  *** SKLADEN *** " u="1"/>
        <s v="Vrednost: 6,6 °C     Rezultat:  *** SKLADEN *** " u="1"/>
        <s v="Vrednost: 7 °C     Rezultat:  *** SKLADEN *** " u="1"/>
        <s v="Vrednost: 1 CFU/mL     Rezultat:  *** SKLADEN *** " u="1"/>
        <s v="Vrednost: 6,2 °C     Rezultat:  *** SKLADEN *** " u="1"/>
        <s v="Vrednost: 10,8 °C     Rezultat:  *** SKLADEN *** " u="1"/>
        <s v="Vrednost: 12 mg/L     Rezultat:  *** SKLADEN *** " u="1"/>
        <s v="Vrednost: 6 CFU/mL     Rezultat:  *** SKLADEN *** " u="1"/>
        <s v="Vrednost: 3,1 MPN/100 mL     Rezultat:  *** NESKLADEN *** " u="1"/>
        <s v="Vrednost: 2 MPN/100 mL     Rezultat:  *** NESKLADEN *** " u="1"/>
        <s v="Vrednost: 5,3 °C     Rezultat:  *** SKLADEN *** " u="1"/>
        <s v="Vrednost: 1 MPN/100 mL     Rezultat:  *** NESKLADEN *** " u="1"/>
        <s v="Vrednost: 14 CFU/mL     Rezultat:  *** SKLADEN *** " u="1"/>
        <s v="Vrednost: 14,7 °C     Rezultat:  *** SKLADEN *** " u="1"/>
        <s v="Vrednost: 11 CFU/mL     Rezultat:  *** SKLADEN *** " u="1"/>
        <s v="Vrednost: 12,3 °C     Rezultat:  *** SKLADEN *** " u="1"/>
        <s v="Vrednost: 13,5 °C     Rezultat:  *** SKLADEN *** " u="1"/>
        <s v="Vrednost: 15,3 °C     Rezultat:  *** SKLADEN *** " u="1"/>
        <s v="Vrednost: 12,7 °C     Rezultat:  *** SKLADEN *** " u="1"/>
        <s v="Vrednost: 21,2 °C     Rezultat:  *** SKLADEN *** " u="1"/>
        <s v="Vrednost: 14,6 °C     Rezultat:  *** SKLADEN *** " u="1"/>
        <s v="Vrednost: 18,1 °C     Rezultat:  *** SKLADEN *** " u="1"/>
        <s v="Vrednost: 19,7 °C     Rezultat:  *** SKLADEN *** " u="1"/>
        <s v="Vrednost: 11,7 °C     Rezultat:  *** SKLADEN *** " u="1"/>
        <s v="Vrednost: 17,4 °C     Rezultat:  *** SKLADEN *** " u="1"/>
        <s v="Vrednost: 15,4 °C     Rezultat:  *** SKLADEN *** " u="1"/>
        <s v="Vrednost: 12,2 °C     Rezultat:  *** SKLADEN *** " u="1"/>
        <s v="Vrednost: 245 µS/cm     Rezultat:  *** SKLADEN *** " u="1"/>
        <s v="Vrednost: 1,2 °N     Rezultat:  *** SKLADEN *** " u="1"/>
        <s v="Vrednost: 11,1 °N     Rezultat:  *** SKLADEN *** " u="1"/>
        <s v="Vrednost: 2,8 mg/L     Rezultat:  *** SKLADEN *** " u="1"/>
        <s v="Vrednost: 21 mg/L     Rezultat:  *** SKLADEN *** " u="1"/>
        <s v="Vrednost: 2,9 µg/L     Rezultat:  *** SKLADEN *** " u="1"/>
        <s v="Vrednost: 15,5 °C     Rezultat:  *** SKLADEN *** " u="1"/>
        <s v="Vrednost: 17,1 °C     Rezultat:  *** SKLADEN *** " u="1"/>
        <s v="Vrednost: 16,7 °C     Rezultat:  *** SKLADEN *** " u="1"/>
        <s v="Vrednost: 15,8 °C     Rezultat:  *** SKLADEN *** " u="1"/>
        <s v="Vrednost: 20,6 °C     Rezultat:  *** SKLADEN *** " u="1"/>
        <s v="Vrednost: 13,1 °C     Rezultat:  *** SKLADEN *** " u="1"/>
        <s v="Vrednost: 15,1 °C     Rezultat:  *** SKLADEN *** " u="1"/>
        <s v="Vrednost: 4,2 MPN/100 mL     Rezultat:  *** NESKLADEN *** " u="1"/>
        <s v="Vrednost: brez vonja      Rezultat:  *** SKLADEN *** " u="1"/>
        <s v="Vrednost: 11,6 °C     Rezultat:  *** SKLADEN *** " u="1"/>
        <s v="Vrednost: 323 µS/cm     Rezultat:  *** SKLADEN *** " u="1"/>
        <s v="Vrednost: 10,2 °N     Rezultat:  *** SKLADEN *** " u="1"/>
        <s v="Vrednost: 1,7 °N     Rezultat:  *** SKLADEN *** " u="1"/>
        <s v="Vrednost: 11,9 °N     Rezultat:  *** SKLADEN *** " u="1"/>
        <s v="Vrednost: 3,7 mg/L     Rezultat:  *** SKLADEN *** " u="1"/>
        <s v="Vrednost: 5,7 mg/L     Rezultat:  *** SKLADEN *** " u="1"/>
        <s v="Vrednost: 0,66 mg/L     Rezultat:  *** SKLADEN *** " u="1"/>
        <s v="Vrednost: 10,5 °C     Rezultat:  *** SKLADEN *** " u="1"/>
        <s v="Vrednost: 5,3 MPN/100 mL     Rezultat:  *** NESKLADEN *** " u="1"/>
        <s v="Vrednost: 11,8 °C     Rezultat:  *** SKLADEN *** " u="1"/>
        <s v="Vrednost: 0,05 mg/L     Rezultat:  *** SKLADEN *** " u="1"/>
        <s v="Vrednost: 9,9 °C     Rezultat:  *** SKLADEN *** " u="1"/>
        <s v="Vrednost: 0,03 mg/L     Rezultat:  *** SKLADEN *** " u="1"/>
        <s v="Vrednost: 233 µS/cm     Rezultat:  *** SKLADEN *** " u="1"/>
        <s v="Vrednost: 0,19 mg/L     Rezultat:  *** SKLADEN *** " u="1"/>
        <s v="Vrednost: 0,21 NTU     Rezultat:  *** SKLADEN *** " u="1"/>
        <s v="Vrednost: 7 °N     Rezultat:  *** SKLADEN *** " u="1"/>
        <s v="Vrednost: 8,1 °N     Rezultat:  *** SKLADEN *** " u="1"/>
        <s v="Vrednost: 3,4 mg/L     Rezultat:  *** SKLADEN *** " u="1"/>
        <s v="Vrednost: 1,3 mg/L     Rezultat:  *** SKLADEN *** " u="1"/>
        <s v="Vrednost: 6,7 °C     Rezultat:  *** SKLADEN *** " u="1"/>
        <s v="Vrednost: 7,4 °C     Rezultat:  *** SKLADEN *** " u="1"/>
        <s v="Vrednost: 7,7 °C     Rezultat:  *** SKLADEN *** " u="1"/>
        <s v="Vrednost: 8,2      Rezultat:  *** SKLADEN *** " u="1"/>
        <s v="Vrednost: 339 µS/cm     Rezultat:  *** SKLADEN *** " u="1"/>
        <s v="Vrednost: 9,3 °N     Rezultat:  *** SKLADEN *** " u="1"/>
        <s v="Vrednost: 1,9 °N     Rezultat:  *** SKLADEN *** " u="1"/>
        <s v="Vrednost: 11,2 °N     Rezultat:  *** SKLADEN *** " u="1"/>
        <s v="Vrednost: 2,7 mg/L     Rezultat:  *** SKLADEN *** " u="1"/>
        <s v="Vrednost: 2,2 µg/L     Rezultat:  *** SKLADEN *** " u="1"/>
        <s v="Vrednost: 6,9 °C     Rezultat:  *** SKLADEN *** " u="1"/>
        <s v="Vrednost: 170 CFU/mL     Rezultat:  *** SKLADEN *** " u="1"/>
        <s v="Vrednost: 16 CFU/mL     Rezultat:  *** SKLADEN *** " u="1"/>
        <s v="Vrednost: 40,6 MPN/100 mL     Rezultat:  *** NESKLADEN *** " u="1"/>
        <s v="Vrednost: 5,2 °C     Rezultat:  *** SKLADEN *** " u="1"/>
        <s v="Vrednost: 9,8 mg/L     Rezultat:  *** SKLADEN *** " u="1"/>
        <s v="Vrednost: 4 CFU/100 mL     Rezultat:  *** NESKLADEN *** " u="1"/>
        <s v="Vrednost: 8 CFU/mL     Rezultat:  *** SKLADEN *** " u="1"/>
        <s v="Vrednost: 9,7 °C     Rezultat:  *** SKLADEN *** " u="1"/>
        <s v="Vrednost: 16 CFU/100 mL     Rezultat:  *** NESKLADEN *** " u="1"/>
        <s v="Vrednost: 13 CFU/100 mL     Rezultat:  *** NESKLADEN *** " u="1"/>
        <s v="Vrednost: 5,6 °C     Rezultat:  *** SKLADEN *** " u="1"/>
        <s v="Vrednost: 10,6 °C     Rezultat:  *** SKLADEN *** " u="1"/>
        <s v="Vrednost: 3 °C     Rezultat:  *** SKLADEN *** " u="1"/>
        <s v="Vrednost: 11,1 °C     Rezultat:  *** SKLADEN *** " u="1"/>
        <s v="Vrednost: 12,6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2 °C     Rezultat:  *** SKLADEN *** " u="1"/>
        <s v="Vrednost: 4 °C     Rezultat:  *** SKLADEN *** " u="1"/>
        <s v="Vrednost: 13 °C     Rezultat:  *** SKLADEN *** " u="1"/>
        <s v="Vrednost: 12 °C     Rezultat:  *** SKLADEN *** " u="1"/>
        <s v="Vrednost: 18,3 °C     Rezultat:  *** SKLADEN *** " u="1"/>
        <s v="Vrednost: 13,8 °C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10,5 °N     Rezultat:  *** SKLADEN *** " u="1"/>
        <s v="Vrednost: 11,6 °N     Rezultat:  *** SKLADEN *** " u="1"/>
        <s v="Vrednost: 6,1 µg/L     Rezultat:  *** SKLADEN *** " u="1"/>
        <s v="Vrednost: 0,7 mg/L     Rezultat:  *** SKLADEN *** " u="1"/>
        <s v="Vrednost: 69 °C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0,14 mg/L     Rezultat:  *** SKLADEN *** " u="1"/>
        <s v="Vrednost: 33 CFU/mL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6,3 °C     Rezultat:  *** SKLADEN *** " u="1"/>
        <s v="Vrednost: 236 µS/cm     Rezultat:  *** SKLADEN *** " u="1"/>
        <s v="Vrednost: 251 µS/cm     Rezultat:  *** SKLADEN *** " u="1"/>
        <s v="Vrednost: 7,5 °N     Rezultat:  *** SKLADEN *** " u="1"/>
        <s v="Vrednost: 7,8 °N     Rezultat:  *** SKLADEN *** " u="1"/>
        <s v="Vrednost: 2,6 mg/L     Rezultat:  *** SKLADEN *** " u="1"/>
        <s v="Vrednost: &lt;0.1 µg/L     Rezultat:  *** SKLADEN *** " u="1"/>
        <s v="Vrednost: 1,9 mg/L     Rezultat:  *** SKLADEN *** " u="1"/>
        <s v="Vrednost: 16,4 °C     Rezultat:  *** SKLADEN *** " u="1"/>
        <s v="Vrednost: 352 µS/cm     Rezultat:  *** SKLADEN *** " u="1"/>
        <s v="Vrednost: 9,8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5 mg/L     Rezultat:  *** SKLADEN *** " u="1"/>
        <s v="Vrednost: 15 °C     Rezultat:  *** SKLADEN *** " u="1"/>
        <s v="Vrednost: 46 CFU/mL     Rezultat:  *** SKLADEN *** " u="1"/>
        <s v="Vrednost: 412 µS/cm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13 mg/L     Rezultat:  *** SKLADEN *** " u="1"/>
        <s v="Vrednost: 0,61 mg/L     Rezultat:  *** SKLADEN *** " u="1"/>
        <s v="Vrednost: 11,3 °C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4 °N     Rezultat:  *** SKLADEN *** " u="1"/>
        <s v="Vrednost: 7,9 °N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0,06 mg/L     Rezultat:  *** SKLADEN *** " u="1"/>
        <s v="Vrednost: &lt;0.03 mg/L     Rezultat:  *** SKLADEN *** " u="1"/>
        <s v="Vrednost: 234 µS/cm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37 mg/L     Rezultat:  *** SKLADEN *** " u="1"/>
        <s v="Vrednost: 0,2 mg/L     Rezultat:  *** SKLADEN *** " u="1"/>
        <s v="Vrednost: 315 µS/cm     Rezultat:  *** SKLADEN *** " u="1"/>
        <s v="Vrednost: 9,4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48 CFU/mL     Rezultat:  *** SKLADEN *** " u="1"/>
        <s v="Vrednost: 41 CFU/mL     Rezultat:  *** SKLADEN *** " u="1"/>
        <s v="Vrednost: - 1 °C     Rezultat:  *** SKLADEN *** " u="1"/>
        <s v="Vrednost: 0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8 mg/L     Rezultat:  *** SKLADEN *** " u="1"/>
        <s v="Vrednost: 12,8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0,4 °N     Rezultat:  *** SKLADEN *** " u="1"/>
        <s v="Vrednost: 20,1 °N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20,7 MPN/100 mL     Rezultat:  *** NESKLADEN *** " u="1"/>
        <s v="Vrednost: 36 CFU/mL     Rezultat:  *** 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8,5 °N     Rezultat:  *** SKLADEN *** " u="1"/>
        <s v="Vrednost: 3,7 µg/L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n v="1502"/>
    <s v="20"/>
    <s v="100"/>
    <s v="Vodovod Radovljica"/>
    <s v="43717"/>
    <s v="Radovljica, Dom J. Benedika, kuhinja, pipa"/>
    <d v="2026-05-04T00:00:00"/>
    <s v="Temperatura vode"/>
    <s v="10,9"/>
    <s v="°C"/>
    <s v="/"/>
    <s v="SKLADEN"/>
    <s v="maj"/>
    <s v="2026"/>
    <n v="430"/>
    <n v="1"/>
    <n v="23"/>
    <x v="0"/>
    <x v="0"/>
    <x v="0"/>
    <x v="0"/>
  </r>
  <r>
    <n v="1502"/>
    <s v="20"/>
    <s v="100"/>
    <s v="Vodovod Radovljica"/>
    <s v="43717"/>
    <s v="Radovljica, Dom J. Benedika, kuhinja, pipa"/>
    <d v="2026-05-04T00:00:00"/>
    <s v="Klor-prosti"/>
    <s v="&lt;0.05"/>
    <s v="mg/L"/>
    <s v="/"/>
    <s v="SKLADEN"/>
    <s v="maj"/>
    <s v="2026"/>
    <n v="412"/>
    <n v="5"/>
    <n v="21"/>
    <x v="0"/>
    <x v="0"/>
    <x v="1"/>
    <x v="1"/>
  </r>
  <r>
    <n v="1502"/>
    <s v="20"/>
    <s v="100"/>
    <s v="Vodovod Radovljica"/>
    <s v="43717"/>
    <s v="Radovljica, Dom J. Benedika, kuhinja, pipa"/>
    <d v="2026-05-04T00:00:00"/>
    <s v="Vonj"/>
    <s v="brez posebnosti"/>
    <m/>
    <s v="/"/>
    <s v="SKLADEN"/>
    <s v="maj"/>
    <s v="2026"/>
    <n v="1416"/>
    <n v="7"/>
    <n v="74"/>
    <x v="0"/>
    <x v="0"/>
    <x v="2"/>
    <x v="2"/>
  </r>
  <r>
    <n v="1502"/>
    <s v="20"/>
    <s v="100"/>
    <s v="Vodovod Radovljica"/>
    <s v="43717"/>
    <s v="Radovljica, Dom J. Benedika, kuhinja, pipa"/>
    <d v="2026-05-04T00:00:00"/>
    <s v="Escherichia coli"/>
    <s v="0"/>
    <s v="CFU/100 mL"/>
    <s v="0"/>
    <s v="SKLADEN"/>
    <s v="maj"/>
    <s v="2026"/>
    <n v="2027"/>
    <n v="8"/>
    <n v="84"/>
    <x v="0"/>
    <x v="0"/>
    <x v="3"/>
    <x v="3"/>
  </r>
  <r>
    <n v="1502"/>
    <s v="20"/>
    <s v="100"/>
    <s v="Vodovod Radovljica"/>
    <s v="43717"/>
    <s v="Radovljica, Dom J. Benedika, kuhinja, pipa"/>
    <d v="2026-05-04T00:00:00"/>
    <s v="Koliformne bakterije"/>
    <s v="0"/>
    <s v="CFU/100 mL"/>
    <s v="0"/>
    <s v="SKLADEN"/>
    <s v="maj"/>
    <s v="2026"/>
    <n v="2041"/>
    <n v="9"/>
    <n v="86"/>
    <x v="0"/>
    <x v="0"/>
    <x v="4"/>
    <x v="3"/>
  </r>
  <r>
    <n v="1502"/>
    <s v="20"/>
    <s v="100"/>
    <s v="Vodovod Radovljica"/>
    <s v="43717"/>
    <s v="Radovljica, Dom J. Benedika, kuhinja, pipa"/>
    <d v="2026-05-04T00:00:00"/>
    <s v="Število kolonij pri 22 °C"/>
    <s v="0"/>
    <s v="CFU/mL"/>
    <s v="100"/>
    <s v="SKLADEN"/>
    <s v="maj"/>
    <s v="2026"/>
    <n v="2067"/>
    <n v="15"/>
    <n v="89"/>
    <x v="0"/>
    <x v="0"/>
    <x v="5"/>
    <x v="4"/>
  </r>
  <r>
    <n v="1502"/>
    <s v="20"/>
    <s v="100"/>
    <s v="Vodovod Radovljica"/>
    <s v="43717"/>
    <s v="Radovljica, Dom J. Benedika, kuhinja, pipa"/>
    <d v="2026-05-04T00:00:00"/>
    <s v="Število kolonij pri 36 °C"/>
    <s v="0"/>
    <s v="CFU/mL"/>
    <s v="100"/>
    <s v="SKLADEN"/>
    <s v="maj"/>
    <s v="2026"/>
    <n v="2068"/>
    <n v="16"/>
    <n v="91"/>
    <x v="0"/>
    <x v="0"/>
    <x v="6"/>
    <x v="4"/>
  </r>
  <r>
    <n v="1502"/>
    <s v="20"/>
    <s v="100"/>
    <s v="Vodovod Radovljica"/>
    <s v="43718"/>
    <s v="Radovljica, Dom M. Langusa, kuhinja, pipa"/>
    <d v="2026-05-04T00:00:00"/>
    <s v="Temperatura vode"/>
    <s v="14,4"/>
    <s v="°C"/>
    <s v="/"/>
    <s v="SKLADEN"/>
    <s v="maj"/>
    <s v="2026"/>
    <n v="430"/>
    <n v="1"/>
    <n v="23"/>
    <x v="1"/>
    <x v="0"/>
    <x v="0"/>
    <x v="5"/>
  </r>
  <r>
    <n v="1502"/>
    <s v="20"/>
    <s v="100"/>
    <s v="Vodovod Radovljica"/>
    <s v="43718"/>
    <s v="Radovljica, Dom M. Langusa, kuhinja, pipa"/>
    <d v="2026-05-04T00:00:00"/>
    <s v="Klor-prosti"/>
    <s v="&lt;0.05"/>
    <s v="mg/L"/>
    <s v="/"/>
    <s v="SKLADEN"/>
    <s v="maj"/>
    <s v="2026"/>
    <n v="412"/>
    <n v="5"/>
    <n v="21"/>
    <x v="1"/>
    <x v="0"/>
    <x v="1"/>
    <x v="1"/>
  </r>
  <r>
    <n v="1502"/>
    <s v="20"/>
    <s v="100"/>
    <s v="Vodovod Radovljica"/>
    <s v="43718"/>
    <s v="Radovljica, Dom M. Langusa, kuhinja, pipa"/>
    <d v="2026-05-04T00:00:00"/>
    <s v="Vonj"/>
    <s v="brez posebnosti"/>
    <m/>
    <s v="/"/>
    <s v="SKLADEN"/>
    <s v="maj"/>
    <s v="2026"/>
    <n v="1416"/>
    <n v="7"/>
    <n v="74"/>
    <x v="1"/>
    <x v="0"/>
    <x v="2"/>
    <x v="2"/>
  </r>
  <r>
    <n v="1502"/>
    <s v="20"/>
    <s v="100"/>
    <s v="Vodovod Radovljica"/>
    <s v="43718"/>
    <s v="Radovljica, Dom M. Langusa, kuhinja, pipa"/>
    <d v="2026-05-04T00:00:00"/>
    <s v="Escherichia coli"/>
    <s v="0"/>
    <s v="CFU/100 mL"/>
    <s v="0"/>
    <s v="SKLADEN"/>
    <s v="maj"/>
    <s v="2026"/>
    <n v="2027"/>
    <n v="8"/>
    <n v="84"/>
    <x v="1"/>
    <x v="0"/>
    <x v="3"/>
    <x v="3"/>
  </r>
  <r>
    <n v="1502"/>
    <s v="20"/>
    <s v="100"/>
    <s v="Vodovod Radovljica"/>
    <s v="43718"/>
    <s v="Radovljica, Dom M. Langusa, kuhinja, pipa"/>
    <d v="2026-05-04T00:00:00"/>
    <s v="Koliformne bakterije"/>
    <s v="0"/>
    <s v="CFU/100 mL"/>
    <s v="0"/>
    <s v="SKLADEN"/>
    <s v="maj"/>
    <s v="2026"/>
    <n v="2041"/>
    <n v="9"/>
    <n v="86"/>
    <x v="1"/>
    <x v="0"/>
    <x v="4"/>
    <x v="3"/>
  </r>
  <r>
    <n v="1502"/>
    <s v="20"/>
    <s v="100"/>
    <s v="Vodovod Radovljica"/>
    <s v="43718"/>
    <s v="Radovljica, Dom M. Langusa, kuhinja, pipa"/>
    <d v="2026-05-04T00:00:00"/>
    <s v="Število kolonij pri 22 °C"/>
    <s v="0"/>
    <s v="CFU/mL"/>
    <s v="100"/>
    <s v="SKLADEN"/>
    <s v="maj"/>
    <s v="2026"/>
    <n v="2067"/>
    <n v="15"/>
    <n v="89"/>
    <x v="1"/>
    <x v="0"/>
    <x v="5"/>
    <x v="4"/>
  </r>
  <r>
    <n v="1502"/>
    <s v="20"/>
    <s v="100"/>
    <s v="Vodovod Radovljica"/>
    <s v="43718"/>
    <s v="Radovljica, Dom M. Langusa, kuhinja, pipa"/>
    <d v="2026-05-04T00:00:00"/>
    <s v="Število kolonij pri 36 °C"/>
    <s v="0"/>
    <s v="CFU/mL"/>
    <s v="100"/>
    <s v="SKLADEN"/>
    <s v="maj"/>
    <s v="2026"/>
    <n v="2068"/>
    <n v="16"/>
    <n v="91"/>
    <x v="1"/>
    <x v="0"/>
    <x v="6"/>
    <x v="4"/>
  </r>
  <r>
    <n v="1502"/>
    <s v="20"/>
    <s v="100"/>
    <s v="Vodovod Radovljica"/>
    <s v="43719"/>
    <s v="Begunje, Osnovna šola Begunje, kuhinja, pipa"/>
    <d v="2026-05-04T00:00:00"/>
    <s v="Temperatura vode"/>
    <s v="11"/>
    <s v="°C"/>
    <s v="/"/>
    <s v="SKLADEN"/>
    <s v="maj"/>
    <s v="2026"/>
    <n v="430"/>
    <n v="1"/>
    <n v="23"/>
    <x v="2"/>
    <x v="0"/>
    <x v="0"/>
    <x v="6"/>
  </r>
  <r>
    <n v="1502"/>
    <s v="20"/>
    <s v="100"/>
    <s v="Vodovod Radovljica"/>
    <s v="43719"/>
    <s v="Begunje, Osnovna šola Begunje, kuhinja, pipa"/>
    <d v="2026-05-04T00:00:00"/>
    <s v="Klor-prosti"/>
    <s v="&lt;0.05"/>
    <s v="mg/L"/>
    <s v="/"/>
    <s v="SKLADEN"/>
    <s v="maj"/>
    <s v="2026"/>
    <n v="412"/>
    <n v="5"/>
    <n v="21"/>
    <x v="2"/>
    <x v="0"/>
    <x v="1"/>
    <x v="1"/>
  </r>
  <r>
    <n v="1502"/>
    <s v="20"/>
    <s v="100"/>
    <s v="Vodovod Radovljica"/>
    <s v="43719"/>
    <s v="Begunje, Osnovna šola Begunje, kuhinja, pipa"/>
    <d v="2026-05-04T00:00:00"/>
    <s v="Vonj"/>
    <s v="brez posebnosti"/>
    <m/>
    <s v="/"/>
    <s v="SKLADEN"/>
    <s v="maj"/>
    <s v="2026"/>
    <n v="1416"/>
    <n v="7"/>
    <n v="74"/>
    <x v="2"/>
    <x v="0"/>
    <x v="2"/>
    <x v="2"/>
  </r>
  <r>
    <n v="1502"/>
    <s v="20"/>
    <s v="100"/>
    <s v="Vodovod Radovljica"/>
    <s v="43719"/>
    <s v="Begunje, Osnovna šola Begunje, kuhinja, pipa"/>
    <d v="2026-05-04T00:00:00"/>
    <s v="Escherichia coli"/>
    <s v="0"/>
    <s v="CFU/100 mL"/>
    <s v="0"/>
    <s v="SKLADEN"/>
    <s v="maj"/>
    <s v="2026"/>
    <n v="2027"/>
    <n v="8"/>
    <n v="84"/>
    <x v="2"/>
    <x v="0"/>
    <x v="3"/>
    <x v="3"/>
  </r>
  <r>
    <n v="1502"/>
    <s v="20"/>
    <s v="100"/>
    <s v="Vodovod Radovljica"/>
    <s v="43719"/>
    <s v="Begunje, Osnovna šola Begunje, kuhinja, pipa"/>
    <d v="2026-05-04T00:00:00"/>
    <s v="Koliformne bakterije"/>
    <s v="0"/>
    <s v="CFU/100 mL"/>
    <s v="0"/>
    <s v="SKLADEN"/>
    <s v="maj"/>
    <s v="2026"/>
    <n v="2041"/>
    <n v="9"/>
    <n v="86"/>
    <x v="2"/>
    <x v="0"/>
    <x v="4"/>
    <x v="3"/>
  </r>
  <r>
    <n v="1502"/>
    <s v="20"/>
    <s v="100"/>
    <s v="Vodovod Radovljica"/>
    <s v="43719"/>
    <s v="Begunje, Osnovna šola Begunje, kuhinja, pipa"/>
    <d v="2026-05-04T00:00:00"/>
    <s v="Število kolonij pri 22 °C"/>
    <s v="0"/>
    <s v="CFU/mL"/>
    <s v="100"/>
    <s v="SKLADEN"/>
    <s v="maj"/>
    <s v="2026"/>
    <n v="2067"/>
    <n v="15"/>
    <n v="89"/>
    <x v="2"/>
    <x v="0"/>
    <x v="5"/>
    <x v="4"/>
  </r>
  <r>
    <n v="1502"/>
    <s v="20"/>
    <s v="100"/>
    <s v="Vodovod Radovljica"/>
    <s v="43719"/>
    <s v="Begunje, Osnovna šola Begunje, kuhinja, pipa"/>
    <d v="2026-05-04T00:00:00"/>
    <s v="Število kolonij pri 36 °C"/>
    <s v="0"/>
    <s v="CFU/mL"/>
    <s v="100"/>
    <s v="SKLADEN"/>
    <s v="maj"/>
    <s v="2026"/>
    <n v="2068"/>
    <n v="16"/>
    <n v="91"/>
    <x v="2"/>
    <x v="0"/>
    <x v="6"/>
    <x v="4"/>
  </r>
  <r>
    <n v="1502"/>
    <s v="20"/>
    <s v="100"/>
    <s v="Vodovod Radovljica"/>
    <s v="43720"/>
    <s v="Begunje, Gostilna Tavčar, točilni pult, pipa"/>
    <d v="2026-05-04T00:00:00"/>
    <s v="Temperatura vode"/>
    <s v="11"/>
    <s v="°C"/>
    <s v="/"/>
    <s v="SKLADEN"/>
    <s v="maj"/>
    <s v="2026"/>
    <n v="430"/>
    <n v="1"/>
    <n v="23"/>
    <x v="3"/>
    <x v="0"/>
    <x v="0"/>
    <x v="6"/>
  </r>
  <r>
    <n v="1502"/>
    <s v="20"/>
    <s v="100"/>
    <s v="Vodovod Radovljica"/>
    <s v="43720"/>
    <s v="Begunje, Gostilna Tavčar, točilni pult, pipa"/>
    <d v="2026-05-04T00:00:00"/>
    <s v="Klor-prosti"/>
    <s v="&lt;0.05"/>
    <s v="mg/L"/>
    <s v="/"/>
    <s v="SKLADEN"/>
    <s v="maj"/>
    <s v="2026"/>
    <n v="412"/>
    <n v="5"/>
    <n v="21"/>
    <x v="3"/>
    <x v="0"/>
    <x v="1"/>
    <x v="1"/>
  </r>
  <r>
    <n v="1502"/>
    <s v="20"/>
    <s v="100"/>
    <s v="Vodovod Radovljica"/>
    <s v="43720"/>
    <s v="Begunje, Gostilna Tavčar, točilni pult, pipa"/>
    <d v="2026-05-04T00:00:00"/>
    <s v="Vonj"/>
    <s v="brez posebnosti"/>
    <m/>
    <s v="/"/>
    <s v="SKLADEN"/>
    <s v="maj"/>
    <s v="2026"/>
    <n v="1416"/>
    <n v="7"/>
    <n v="74"/>
    <x v="3"/>
    <x v="0"/>
    <x v="2"/>
    <x v="2"/>
  </r>
  <r>
    <n v="1502"/>
    <s v="20"/>
    <s v="100"/>
    <s v="Vodovod Radovljica"/>
    <s v="43720"/>
    <s v="Begunje, Gostilna Tavčar, točilni pult, pipa"/>
    <d v="2026-05-04T00:00:00"/>
    <s v="Escherichia coli"/>
    <s v="0"/>
    <s v="CFU/100 mL"/>
    <s v="0"/>
    <s v="SKLADEN"/>
    <s v="maj"/>
    <s v="2026"/>
    <n v="2027"/>
    <n v="8"/>
    <n v="84"/>
    <x v="3"/>
    <x v="0"/>
    <x v="3"/>
    <x v="3"/>
  </r>
  <r>
    <n v="1502"/>
    <s v="20"/>
    <s v="100"/>
    <s v="Vodovod Radovljica"/>
    <s v="43720"/>
    <s v="Begunje, Gostilna Tavčar, točilni pult, pipa"/>
    <d v="2026-05-04T00:00:00"/>
    <s v="Koliformne bakterije"/>
    <s v="0"/>
    <s v="CFU/100 mL"/>
    <s v="0"/>
    <s v="SKLADEN"/>
    <s v="maj"/>
    <s v="2026"/>
    <n v="2041"/>
    <n v="9"/>
    <n v="86"/>
    <x v="3"/>
    <x v="0"/>
    <x v="4"/>
    <x v="3"/>
  </r>
  <r>
    <n v="1502"/>
    <s v="20"/>
    <s v="100"/>
    <s v="Vodovod Radovljica"/>
    <s v="43720"/>
    <s v="Begunje, Gostilna Tavčar, točilni pult, pipa"/>
    <d v="2026-05-04T00:00:00"/>
    <s v="Število kolonij pri 22 °C"/>
    <s v="0"/>
    <s v="CFU/mL"/>
    <s v="100"/>
    <s v="SKLADEN"/>
    <s v="maj"/>
    <s v="2026"/>
    <n v="2067"/>
    <n v="15"/>
    <n v="89"/>
    <x v="3"/>
    <x v="0"/>
    <x v="5"/>
    <x v="4"/>
  </r>
  <r>
    <n v="1502"/>
    <s v="20"/>
    <s v="100"/>
    <s v="Vodovod Radovljica"/>
    <s v="43720"/>
    <s v="Begunje, Gostilna Tavčar, točilni pult, pipa"/>
    <d v="2026-05-04T00:00:00"/>
    <s v="Število kolonij pri 36 °C"/>
    <s v="0"/>
    <s v="CFU/mL"/>
    <s v="100"/>
    <s v="SKLADEN"/>
    <s v="maj"/>
    <s v="2026"/>
    <n v="2068"/>
    <n v="16"/>
    <n v="91"/>
    <x v="3"/>
    <x v="0"/>
    <x v="6"/>
    <x v="4"/>
  </r>
  <r>
    <n v="1502"/>
    <s v="20"/>
    <s v="100"/>
    <s v="Vodovod Radovljica"/>
    <s v="43721"/>
    <s v="vodarna Mravlinc po pripravi, pipa"/>
    <d v="2026-05-04T00:00:00"/>
    <s v="Temperatura vode"/>
    <s v="9,4"/>
    <s v="°C"/>
    <s v="/"/>
    <s v="SKLADEN"/>
    <s v="maj"/>
    <s v="2026"/>
    <n v="430"/>
    <n v="1"/>
    <n v="23"/>
    <x v="4"/>
    <x v="0"/>
    <x v="0"/>
    <x v="7"/>
  </r>
  <r>
    <n v="1502"/>
    <s v="20"/>
    <s v="100"/>
    <s v="Vodovod Radovljica"/>
    <s v="43721"/>
    <s v="vodarna Mravlinc po pripravi, pipa"/>
    <d v="2026-05-04T00:00:00"/>
    <s v="Klor-prosti"/>
    <s v="0,08"/>
    <s v="mg/L"/>
    <s v="/"/>
    <s v="SKLADEN"/>
    <s v="maj"/>
    <s v="2026"/>
    <n v="412"/>
    <n v="5"/>
    <n v="21"/>
    <x v="4"/>
    <x v="0"/>
    <x v="1"/>
    <x v="8"/>
  </r>
  <r>
    <n v="1502"/>
    <s v="20"/>
    <s v="100"/>
    <s v="Vodovod Radovljica"/>
    <s v="43721"/>
    <s v="vodarna Mravlinc po pripravi, pipa"/>
    <d v="2026-05-04T00:00:00"/>
    <s v="Vonj"/>
    <s v="brez posebnosti"/>
    <m/>
    <s v="/"/>
    <s v="SKLADEN"/>
    <s v="maj"/>
    <s v="2026"/>
    <n v="1416"/>
    <n v="7"/>
    <n v="74"/>
    <x v="4"/>
    <x v="0"/>
    <x v="2"/>
    <x v="2"/>
  </r>
  <r>
    <n v="1502"/>
    <s v="20"/>
    <s v="100"/>
    <s v="Vodovod Radovljica"/>
    <s v="43721"/>
    <s v="vodarna Mravlinc po pripravi, pipa"/>
    <d v="2026-05-04T00:00:00"/>
    <s v="Escherichia coli"/>
    <s v="0"/>
    <s v="CFU/100 mL"/>
    <s v="0"/>
    <s v="SKLADEN"/>
    <s v="maj"/>
    <s v="2026"/>
    <n v="2027"/>
    <n v="8"/>
    <n v="84"/>
    <x v="4"/>
    <x v="0"/>
    <x v="3"/>
    <x v="3"/>
  </r>
  <r>
    <n v="1502"/>
    <s v="20"/>
    <s v="100"/>
    <s v="Vodovod Radovljica"/>
    <s v="43721"/>
    <s v="vodarna Mravlinc po pripravi, pipa"/>
    <d v="2026-05-04T00:00:00"/>
    <s v="Koliformne bakterije"/>
    <s v="0"/>
    <s v="CFU/100 mL"/>
    <s v="0"/>
    <s v="SKLADEN"/>
    <s v="maj"/>
    <s v="2026"/>
    <n v="2041"/>
    <n v="9"/>
    <n v="86"/>
    <x v="4"/>
    <x v="0"/>
    <x v="4"/>
    <x v="3"/>
  </r>
  <r>
    <n v="1502"/>
    <s v="20"/>
    <s v="100"/>
    <s v="Vodovod Radovljica"/>
    <s v="43721"/>
    <s v="vodarna Mravlinc po pripravi, pipa"/>
    <d v="2026-05-04T00:00:00"/>
    <s v="Število kolonij pri 22 °C"/>
    <s v="0"/>
    <s v="CFU/mL"/>
    <s v="100"/>
    <s v="SKLADEN"/>
    <s v="maj"/>
    <s v="2026"/>
    <n v="2067"/>
    <n v="15"/>
    <n v="89"/>
    <x v="4"/>
    <x v="0"/>
    <x v="5"/>
    <x v="4"/>
  </r>
  <r>
    <n v="1502"/>
    <s v="20"/>
    <s v="100"/>
    <s v="Vodovod Radovljica"/>
    <s v="43721"/>
    <s v="vodarna Mravlinc po pripravi, pipa"/>
    <d v="2026-05-04T00:00:00"/>
    <s v="Število kolonij pri 36 °C"/>
    <s v="0"/>
    <s v="CFU/mL"/>
    <s v="100"/>
    <s v="SKLADEN"/>
    <s v="maj"/>
    <s v="2026"/>
    <n v="2068"/>
    <n v="16"/>
    <n v="91"/>
    <x v="4"/>
    <x v="0"/>
    <x v="6"/>
    <x v="4"/>
  </r>
  <r>
    <n v="1502"/>
    <s v="20"/>
    <s v="100"/>
    <s v="Vodovod Radovljica"/>
    <s v="43722"/>
    <s v="Srednja vas, Promas, d.o.o., pipa"/>
    <d v="2026-05-04T00:00:00"/>
    <s v="Temperatura vode"/>
    <s v="11"/>
    <s v="°C"/>
    <s v="/"/>
    <s v="SKLADEN"/>
    <s v="maj"/>
    <s v="2026"/>
    <n v="430"/>
    <n v="1"/>
    <n v="23"/>
    <x v="5"/>
    <x v="0"/>
    <x v="0"/>
    <x v="6"/>
  </r>
  <r>
    <n v="1502"/>
    <s v="20"/>
    <s v="100"/>
    <s v="Vodovod Radovljica"/>
    <s v="43722"/>
    <s v="Srednja vas, Promas, d.o.o., pipa"/>
    <d v="2026-05-04T00:00:00"/>
    <s v="Klor-prosti"/>
    <s v="&lt;0.05"/>
    <s v="mg/L"/>
    <s v="/"/>
    <s v="SKLADEN"/>
    <s v="maj"/>
    <s v="2026"/>
    <n v="412"/>
    <n v="5"/>
    <n v="21"/>
    <x v="5"/>
    <x v="0"/>
    <x v="1"/>
    <x v="1"/>
  </r>
  <r>
    <n v="1502"/>
    <s v="20"/>
    <s v="100"/>
    <s v="Vodovod Radovljica"/>
    <s v="43722"/>
    <s v="Srednja vas, Promas, d.o.o., pipa"/>
    <d v="2026-05-04T00:00:00"/>
    <s v="Vonj"/>
    <s v="brez posebnosti"/>
    <m/>
    <s v="/"/>
    <s v="SKLADEN"/>
    <s v="maj"/>
    <s v="2026"/>
    <n v="1416"/>
    <n v="7"/>
    <n v="74"/>
    <x v="5"/>
    <x v="0"/>
    <x v="2"/>
    <x v="2"/>
  </r>
  <r>
    <n v="1502"/>
    <s v="20"/>
    <s v="100"/>
    <s v="Vodovod Radovljica"/>
    <s v="43722"/>
    <s v="Srednja vas, Promas, d.o.o., pipa"/>
    <d v="2026-05-04T00:00:00"/>
    <s v="Escherichia coli"/>
    <s v="0"/>
    <s v="CFU/100 mL"/>
    <s v="0"/>
    <s v="SKLADEN"/>
    <s v="maj"/>
    <s v="2026"/>
    <n v="2027"/>
    <n v="8"/>
    <n v="84"/>
    <x v="5"/>
    <x v="0"/>
    <x v="3"/>
    <x v="3"/>
  </r>
  <r>
    <n v="1502"/>
    <s v="20"/>
    <s v="100"/>
    <s v="Vodovod Radovljica"/>
    <s v="43722"/>
    <s v="Srednja vas, Promas, d.o.o., pipa"/>
    <d v="2026-05-04T00:00:00"/>
    <s v="Koliformne bakterije"/>
    <s v="0"/>
    <s v="CFU/100 mL"/>
    <s v="0"/>
    <s v="SKLADEN"/>
    <s v="maj"/>
    <s v="2026"/>
    <n v="2041"/>
    <n v="9"/>
    <n v="86"/>
    <x v="5"/>
    <x v="0"/>
    <x v="4"/>
    <x v="3"/>
  </r>
  <r>
    <n v="1502"/>
    <s v="20"/>
    <s v="100"/>
    <s v="Vodovod Radovljica"/>
    <s v="43722"/>
    <s v="Srednja vas, Promas, d.o.o., pipa"/>
    <d v="2026-05-04T00:00:00"/>
    <s v="Število kolonij pri 22 °C"/>
    <s v="0"/>
    <s v="CFU/mL"/>
    <s v="100"/>
    <s v="SKLADEN"/>
    <s v="maj"/>
    <s v="2026"/>
    <n v="2067"/>
    <n v="15"/>
    <n v="89"/>
    <x v="5"/>
    <x v="0"/>
    <x v="5"/>
    <x v="4"/>
  </r>
  <r>
    <n v="1502"/>
    <s v="20"/>
    <s v="100"/>
    <s v="Vodovod Radovljica"/>
    <s v="43722"/>
    <s v="Srednja vas, Promas, d.o.o., pipa"/>
    <d v="2026-05-04T00:00:00"/>
    <s v="Število kolonij pri 36 °C"/>
    <s v="0"/>
    <s v="CFU/mL"/>
    <s v="100"/>
    <s v="SKLADEN"/>
    <s v="maj"/>
    <s v="2026"/>
    <n v="2068"/>
    <n v="16"/>
    <n v="91"/>
    <x v="5"/>
    <x v="0"/>
    <x v="6"/>
    <x v="4"/>
  </r>
  <r>
    <n v="1502"/>
    <s v="20"/>
    <s v="100"/>
    <s v="Vodovod Radovljica"/>
    <s v="43723"/>
    <s v="Lancovo, rezervna vrtina Lancovo pred pripravo, pipa"/>
    <d v="2026-05-04T00:00:00"/>
    <s v="Temperatura vode"/>
    <s v="9,8"/>
    <s v="°C"/>
    <s v="/"/>
    <s v="SKLADEN"/>
    <s v="maj"/>
    <s v="2026"/>
    <n v="430"/>
    <n v="1"/>
    <n v="23"/>
    <x v="6"/>
    <x v="0"/>
    <x v="0"/>
    <x v="9"/>
  </r>
  <r>
    <n v="1502"/>
    <s v="20"/>
    <s v="100"/>
    <s v="Vodovod Radovljica"/>
    <s v="43723"/>
    <s v="Lancovo, rezervna vrtina Lancovo pred pripravo, pipa"/>
    <d v="2026-05-04T00:00:00"/>
    <s v="Klor-prosti"/>
    <s v="&lt;0.05"/>
    <s v="mg/L"/>
    <s v="/"/>
    <s v="SKLADEN"/>
    <s v="maj"/>
    <s v="2026"/>
    <n v="412"/>
    <n v="5"/>
    <n v="21"/>
    <x v="6"/>
    <x v="0"/>
    <x v="1"/>
    <x v="1"/>
  </r>
  <r>
    <n v="1502"/>
    <s v="20"/>
    <s v="100"/>
    <s v="Vodovod Radovljica"/>
    <s v="43723"/>
    <s v="Lancovo, rezervna vrtina Lancovo pred pripravo, pipa"/>
    <d v="2026-05-04T00:00:00"/>
    <s v="Vonj"/>
    <s v="brez posebnosti"/>
    <m/>
    <s v="/"/>
    <s v="SKLADEN"/>
    <s v="maj"/>
    <s v="2026"/>
    <n v="1416"/>
    <n v="7"/>
    <n v="74"/>
    <x v="6"/>
    <x v="0"/>
    <x v="2"/>
    <x v="2"/>
  </r>
  <r>
    <n v="1502"/>
    <s v="20"/>
    <s v="100"/>
    <s v="Vodovod Radovljica"/>
    <s v="43723"/>
    <s v="Lancovo, rezervna vrtina Lancovo pred pripravo, pipa"/>
    <d v="2026-05-04T00:00:00"/>
    <s v="Enterokoki MPN"/>
    <s v="0"/>
    <s v="MPN/100 mL"/>
    <s v="/"/>
    <s v="SKLADEN"/>
    <s v="maj"/>
    <s v="2026"/>
    <n v="2026"/>
    <n v="11"/>
    <n v="83"/>
    <x v="6"/>
    <x v="0"/>
    <x v="7"/>
    <x v="10"/>
  </r>
  <r>
    <n v="1502"/>
    <s v="20"/>
    <s v="100"/>
    <s v="Vodovod Radovljica"/>
    <s v="43723"/>
    <s v="Lancovo, rezervna vrtina Lancovo pred pripravo, pipa"/>
    <d v="2026-05-04T00:00:00"/>
    <s v="Število kolonij pri 22 °C"/>
    <s v="0"/>
    <s v="CFU/mL"/>
    <s v="100"/>
    <s v="SKLADEN"/>
    <s v="maj"/>
    <s v="2026"/>
    <n v="2067"/>
    <n v="15"/>
    <n v="89"/>
    <x v="6"/>
    <x v="0"/>
    <x v="5"/>
    <x v="4"/>
  </r>
  <r>
    <n v="1502"/>
    <s v="20"/>
    <s v="100"/>
    <s v="Vodovod Radovljica"/>
    <s v="43723"/>
    <s v="Lancovo, rezervna vrtina Lancovo pred pripravo, pipa"/>
    <d v="2026-05-04T00:00:00"/>
    <s v="Število kolonij pri 36 °C"/>
    <s v="0"/>
    <s v="CFU/mL"/>
    <s v="100"/>
    <s v="SKLADEN"/>
    <s v="maj"/>
    <s v="2026"/>
    <n v="2068"/>
    <n v="16"/>
    <n v="91"/>
    <x v="6"/>
    <x v="0"/>
    <x v="6"/>
    <x v="4"/>
  </r>
  <r>
    <n v="1502"/>
    <s v="20"/>
    <s v="100"/>
    <s v="Vodovod Radovljica"/>
    <s v="43723"/>
    <s v="Lancovo, rezervna vrtina Lancovo pred pripravo, pipa"/>
    <d v="2026-05-04T00:00:00"/>
    <s v="Escherichia coli MPN"/>
    <s v="0"/>
    <s v="MPN/100 mL"/>
    <s v="/"/>
    <s v="SKLADEN"/>
    <s v="maj"/>
    <s v="2026"/>
    <n v="2032"/>
    <m/>
    <n v="85"/>
    <x v="6"/>
    <x v="0"/>
    <x v="8"/>
    <x v="10"/>
  </r>
  <r>
    <n v="1502"/>
    <s v="20"/>
    <s v="100"/>
    <s v="Vodovod Radovljica"/>
    <s v="43723"/>
    <s v="Lancovo, rezervna vrtina Lancovo pred pripravo, pipa"/>
    <d v="2026-05-04T00:00:00"/>
    <s v="Koliformne bakterije MPN"/>
    <s v="0"/>
    <s v="MPN/100 mL"/>
    <s v="/"/>
    <s v="SKLADEN"/>
    <s v="maj"/>
    <s v="2026"/>
    <n v="2042"/>
    <m/>
    <n v="87"/>
    <x v="6"/>
    <x v="0"/>
    <x v="9"/>
    <x v="10"/>
  </r>
  <r>
    <n v="1502"/>
    <s v="20"/>
    <s v="100"/>
    <s v="Vodovod Radovljica"/>
    <s v="43724"/>
    <s v="vodohran Ledevnica, pipa"/>
    <d v="2026-05-04T00:00:00"/>
    <s v="Temperatura vode"/>
    <s v="9,6"/>
    <s v="°C"/>
    <s v="/"/>
    <s v="SKLADEN"/>
    <s v="maj"/>
    <s v="2026"/>
    <n v="430"/>
    <n v="1"/>
    <n v="23"/>
    <x v="7"/>
    <x v="0"/>
    <x v="0"/>
    <x v="11"/>
  </r>
  <r>
    <n v="1502"/>
    <s v="20"/>
    <s v="100"/>
    <s v="Vodovod Radovljica"/>
    <s v="43724"/>
    <s v="vodohran Ledevnica, pipa"/>
    <d v="2026-05-04T00:00:00"/>
    <s v="pH"/>
    <s v="8"/>
    <m/>
    <s v="9,5"/>
    <s v="SKLADEN"/>
    <s v="maj"/>
    <s v="2026"/>
    <n v="420"/>
    <n v="3"/>
    <n v="22"/>
    <x v="7"/>
    <x v="0"/>
    <x v="10"/>
    <x v="12"/>
  </r>
  <r>
    <n v="1502"/>
    <s v="20"/>
    <s v="100"/>
    <s v="Vodovod Radovljica"/>
    <s v="43724"/>
    <s v="vodohran Ledevnica, pipa"/>
    <d v="2026-05-04T00:00:00"/>
    <s v="Električna prevodnost (20°C)"/>
    <s v="329"/>
    <s v="µS/cm"/>
    <s v="2500"/>
    <s v="SKLADEN"/>
    <s v="maj"/>
    <s v="2026"/>
    <n v="1373"/>
    <n v="4"/>
    <n v="64"/>
    <x v="7"/>
    <x v="0"/>
    <x v="11"/>
    <x v="13"/>
  </r>
  <r>
    <n v="1502"/>
    <s v="20"/>
    <s v="100"/>
    <s v="Vodovod Radovljica"/>
    <s v="43724"/>
    <s v="vodohran Ledevnica, pipa"/>
    <d v="2026-05-04T00:00:00"/>
    <s v="Klor-prosti"/>
    <s v="0,07"/>
    <s v="mg/L"/>
    <s v="/"/>
    <s v="SKLADEN"/>
    <s v="maj"/>
    <s v="2026"/>
    <n v="412"/>
    <n v="5"/>
    <n v="21"/>
    <x v="7"/>
    <x v="0"/>
    <x v="1"/>
    <x v="14"/>
  </r>
  <r>
    <n v="1502"/>
    <s v="20"/>
    <s v="100"/>
    <s v="Vodovod Radovljica"/>
    <s v="43724"/>
    <s v="vodohran Ledevnica, pipa"/>
    <d v="2026-05-04T00:00:00"/>
    <s v="Motnost"/>
    <s v="&lt;0.1"/>
    <s v="NTU"/>
    <s v="/"/>
    <s v="SKLADEN"/>
    <s v="maj"/>
    <s v="2026"/>
    <n v="1391"/>
    <n v="6"/>
    <n v="68"/>
    <x v="7"/>
    <x v="0"/>
    <x v="12"/>
    <x v="15"/>
  </r>
  <r>
    <n v="1502"/>
    <s v="20"/>
    <s v="100"/>
    <s v="Vodovod Radovljica"/>
    <s v="43724"/>
    <s v="vodohran Ledevnica, pipa"/>
    <d v="2026-05-04T00:00:00"/>
    <s v="Vonj"/>
    <s v="brez posebnosti"/>
    <m/>
    <s v="/"/>
    <s v="SKLADEN"/>
    <s v="maj"/>
    <s v="2026"/>
    <n v="1416"/>
    <n v="7"/>
    <n v="74"/>
    <x v="7"/>
    <x v="0"/>
    <x v="2"/>
    <x v="2"/>
  </r>
  <r>
    <n v="1502"/>
    <s v="20"/>
    <s v="100"/>
    <s v="Vodovod Radovljica"/>
    <s v="43724"/>
    <s v="vodohran Ledevnica, pipa"/>
    <d v="2026-05-04T00:00:00"/>
    <s v="Escherichia coli"/>
    <s v="0"/>
    <s v="CFU/100 mL"/>
    <s v="0"/>
    <s v="SKLADEN"/>
    <s v="maj"/>
    <s v="2026"/>
    <n v="2027"/>
    <n v="8"/>
    <n v="84"/>
    <x v="7"/>
    <x v="0"/>
    <x v="3"/>
    <x v="3"/>
  </r>
  <r>
    <n v="1502"/>
    <s v="20"/>
    <s v="100"/>
    <s v="Vodovod Radovljica"/>
    <s v="43724"/>
    <s v="vodohran Ledevnica, pipa"/>
    <d v="2026-05-04T00:00:00"/>
    <s v="Koliformne bakterije"/>
    <s v="0"/>
    <s v="CFU/100 mL"/>
    <s v="0"/>
    <s v="SKLADEN"/>
    <s v="maj"/>
    <s v="2026"/>
    <n v="2041"/>
    <n v="9"/>
    <n v="86"/>
    <x v="7"/>
    <x v="0"/>
    <x v="4"/>
    <x v="3"/>
  </r>
  <r>
    <n v="1502"/>
    <s v="20"/>
    <s v="100"/>
    <s v="Vodovod Radovljica"/>
    <s v="43724"/>
    <s v="vodohran Ledevnica, pipa"/>
    <d v="2026-05-04T00:00:00"/>
    <s v="Enterokoki"/>
    <s v="0"/>
    <s v="CFU/100 mL"/>
    <s v="0"/>
    <s v="SKLADEN"/>
    <s v="maj"/>
    <s v="2026"/>
    <n v="2025"/>
    <n v="10"/>
    <n v="82"/>
    <x v="7"/>
    <x v="0"/>
    <x v="13"/>
    <x v="3"/>
  </r>
  <r>
    <n v="1502"/>
    <s v="20"/>
    <s v="100"/>
    <s v="Vodovod Radovljica"/>
    <s v="43724"/>
    <s v="vodohran Ledevnica, pipa"/>
    <d v="2026-05-04T00:00:00"/>
    <s v="Clostridium perfringens"/>
    <s v="0"/>
    <s v="CFU/100 mL"/>
    <s v="/"/>
    <s v="SKLADEN"/>
    <s v="maj"/>
    <s v="2026"/>
    <n v="2015"/>
    <n v="12"/>
    <n v="81"/>
    <x v="7"/>
    <x v="0"/>
    <x v="14"/>
    <x v="3"/>
  </r>
  <r>
    <n v="1502"/>
    <s v="20"/>
    <s v="100"/>
    <s v="Vodovod Radovljica"/>
    <s v="43724"/>
    <s v="vodohran Ledevnica, pipa"/>
    <d v="2026-05-04T00:00:00"/>
    <s v="Število kolonij pri 22 °C"/>
    <s v="0"/>
    <s v="CFU/mL"/>
    <s v="100"/>
    <s v="SKLADEN"/>
    <s v="maj"/>
    <s v="2026"/>
    <n v="2067"/>
    <n v="15"/>
    <n v="89"/>
    <x v="7"/>
    <x v="0"/>
    <x v="5"/>
    <x v="4"/>
  </r>
  <r>
    <n v="1502"/>
    <s v="20"/>
    <s v="100"/>
    <s v="Vodovod Radovljica"/>
    <s v="43724"/>
    <s v="vodohran Ledevnica, pipa"/>
    <d v="2026-05-04T00:00:00"/>
    <s v="Karbonatna trdota"/>
    <s v="9,9"/>
    <s v="°N"/>
    <s v="/"/>
    <s v="SKLADEN"/>
    <s v="maj"/>
    <s v="2026"/>
    <n v="1382"/>
    <n v="16"/>
    <n v="66"/>
    <x v="7"/>
    <x v="0"/>
    <x v="15"/>
    <x v="16"/>
  </r>
  <r>
    <n v="1502"/>
    <s v="20"/>
    <s v="100"/>
    <s v="Vodovod Radovljica"/>
    <s v="43724"/>
    <s v="vodohran Ledevnica, pipa"/>
    <d v="2026-05-04T00:00:00"/>
    <s v="Število kolonij pri 36 °C"/>
    <s v="0"/>
    <s v="CFU/mL"/>
    <s v="100"/>
    <s v="SKLADEN"/>
    <s v="maj"/>
    <s v="2026"/>
    <n v="2068"/>
    <n v="16"/>
    <n v="91"/>
    <x v="7"/>
    <x v="0"/>
    <x v="6"/>
    <x v="4"/>
  </r>
  <r>
    <n v="1502"/>
    <s v="20"/>
    <s v="100"/>
    <s v="Vodovod Radovljica"/>
    <s v="43724"/>
    <s v="vodohran Ledevnica, pipa"/>
    <d v="2026-05-04T00:00:00"/>
    <s v="Nekarbonatna trdota"/>
    <s v="1,6"/>
    <s v="°N"/>
    <s v="/"/>
    <s v="SKLADEN"/>
    <s v="maj"/>
    <s v="2026"/>
    <n v="1392"/>
    <n v="17"/>
    <n v="69"/>
    <x v="7"/>
    <x v="0"/>
    <x v="16"/>
    <x v="17"/>
  </r>
  <r>
    <n v="1502"/>
    <s v="20"/>
    <s v="100"/>
    <s v="Vodovod Radovljica"/>
    <s v="43724"/>
    <s v="vodohran Ledevnica, pipa"/>
    <d v="2026-05-04T00:00:00"/>
    <s v="Skupna trdota"/>
    <s v="11,5"/>
    <s v="°N"/>
    <s v="/"/>
    <s v="SKLADEN"/>
    <s v="maj"/>
    <s v="2026"/>
    <n v="1407"/>
    <n v="18"/>
    <n v="72"/>
    <x v="7"/>
    <x v="0"/>
    <x v="17"/>
    <x v="18"/>
  </r>
  <r>
    <n v="1502"/>
    <s v="20"/>
    <s v="100"/>
    <s v="Vodovod Radovljica"/>
    <s v="43724"/>
    <s v="vodohran Ledevnica, pipa"/>
    <d v="2026-05-04T00:00:00"/>
    <s v="Bromat"/>
    <s v="&lt;2"/>
    <s v="µg/L"/>
    <s v="/"/>
    <s v="SKLADEN"/>
    <s v="maj"/>
    <s v="2026"/>
    <n v="40"/>
    <m/>
    <n v="1"/>
    <x v="7"/>
    <x v="0"/>
    <x v="18"/>
    <x v="19"/>
  </r>
  <r>
    <n v="1502"/>
    <s v="20"/>
    <s v="100"/>
    <s v="Vodovod Radovljica"/>
    <s v="43724"/>
    <s v="vodohran Ledevnica, pipa"/>
    <d v="2026-05-04T00:00:00"/>
    <s v="Aluminij"/>
    <s v="&lt;10"/>
    <s v="µg/L"/>
    <s v="200"/>
    <s v="SKLADEN"/>
    <s v="maj"/>
    <s v="2026"/>
    <n v="224"/>
    <m/>
    <n v="2"/>
    <x v="7"/>
    <x v="0"/>
    <x v="19"/>
    <x v="20"/>
  </r>
  <r>
    <n v="1502"/>
    <s v="20"/>
    <s v="100"/>
    <s v="Vodovod Radovljica"/>
    <s v="43724"/>
    <s v="vodohran Ledevnica, pipa"/>
    <d v="2026-05-04T00:00:00"/>
    <s v="Antimon"/>
    <s v="&lt;1.0"/>
    <s v="µg/L"/>
    <s v="10"/>
    <s v="SKLADEN"/>
    <s v="maj"/>
    <s v="2026"/>
    <n v="225"/>
    <m/>
    <n v="3"/>
    <x v="7"/>
    <x v="0"/>
    <x v="20"/>
    <x v="21"/>
  </r>
  <r>
    <n v="1502"/>
    <s v="20"/>
    <s v="100"/>
    <s v="Vodovod Radovljica"/>
    <s v="43724"/>
    <s v="vodohran Ledevnica, pipa"/>
    <d v="2026-05-04T00:00:00"/>
    <s v="Arzen"/>
    <s v="&lt;1.0"/>
    <s v="µg/L"/>
    <s v="10"/>
    <s v="SKLADEN"/>
    <s v="maj"/>
    <s v="2026"/>
    <n v="226"/>
    <m/>
    <n v="4"/>
    <x v="7"/>
    <x v="0"/>
    <x v="21"/>
    <x v="21"/>
  </r>
  <r>
    <n v="1502"/>
    <s v="20"/>
    <s v="100"/>
    <s v="Vodovod Radovljica"/>
    <s v="43724"/>
    <s v="vodohran Ledevnica, pipa"/>
    <d v="2026-05-04T00:00:00"/>
    <s v="Baker"/>
    <s v="&lt;0.010"/>
    <s v="mg/L"/>
    <s v="2"/>
    <s v="SKLADEN"/>
    <s v="maj"/>
    <s v="2026"/>
    <n v="227"/>
    <m/>
    <n v="5"/>
    <x v="7"/>
    <x v="0"/>
    <x v="22"/>
    <x v="22"/>
  </r>
  <r>
    <n v="1502"/>
    <s v="20"/>
    <s v="100"/>
    <s v="Vodovod Radovljica"/>
    <s v="43724"/>
    <s v="vodohran Ledevnica, pipa"/>
    <d v="2026-05-04T00:00:00"/>
    <s v="Bor"/>
    <s v="&lt;0.010"/>
    <s v="mg/L"/>
    <s v="1,5"/>
    <s v="SKLADEN"/>
    <s v="maj"/>
    <s v="2026"/>
    <n v="231"/>
    <m/>
    <n v="6"/>
    <x v="7"/>
    <x v="0"/>
    <x v="23"/>
    <x v="22"/>
  </r>
  <r>
    <n v="1502"/>
    <s v="20"/>
    <s v="100"/>
    <s v="Vodovod Radovljica"/>
    <s v="43724"/>
    <s v="vodohran Ledevnica, pipa"/>
    <d v="2026-05-04T00:00:00"/>
    <s v="Kadmij"/>
    <s v="&lt;1.0"/>
    <s v="µg/L"/>
    <s v="5"/>
    <s v="SKLADEN"/>
    <s v="maj"/>
    <s v="2026"/>
    <n v="250"/>
    <m/>
    <n v="7"/>
    <x v="7"/>
    <x v="0"/>
    <x v="24"/>
    <x v="21"/>
  </r>
  <r>
    <n v="1502"/>
    <s v="20"/>
    <s v="100"/>
    <s v="Vodovod Radovljica"/>
    <s v="43724"/>
    <s v="vodohran Ledevnica, pipa"/>
    <d v="2026-05-04T00:00:00"/>
    <s v="Krom"/>
    <s v="&lt;10"/>
    <s v="µg/L"/>
    <s v="/"/>
    <s v="SKLADEN"/>
    <s v="maj"/>
    <s v="2026"/>
    <n v="256"/>
    <m/>
    <n v="8"/>
    <x v="7"/>
    <x v="0"/>
    <x v="25"/>
    <x v="20"/>
  </r>
  <r>
    <n v="1502"/>
    <s v="20"/>
    <s v="100"/>
    <s v="Vodovod Radovljica"/>
    <s v="43724"/>
    <s v="vodohran Ledevnica, pipa"/>
    <d v="2026-05-04T00:00:00"/>
    <s v="Mangan"/>
    <s v="&lt;10"/>
    <s v="µg/L"/>
    <s v="50"/>
    <s v="SKLADEN"/>
    <s v="maj"/>
    <s v="2026"/>
    <n v="263"/>
    <m/>
    <n v="9"/>
    <x v="7"/>
    <x v="0"/>
    <x v="26"/>
    <x v="20"/>
  </r>
  <r>
    <n v="1502"/>
    <s v="20"/>
    <s v="100"/>
    <s v="Vodovod Radovljica"/>
    <s v="43724"/>
    <s v="vodohran Ledevnica, pipa"/>
    <d v="2026-05-04T00:00:00"/>
    <s v="Natrij"/>
    <s v="1"/>
    <s v="mg/L"/>
    <s v="200"/>
    <s v="SKLADEN"/>
    <s v="maj"/>
    <s v="2026"/>
    <n v="265"/>
    <m/>
    <n v="10"/>
    <x v="7"/>
    <x v="0"/>
    <x v="27"/>
    <x v="23"/>
  </r>
  <r>
    <n v="1502"/>
    <s v="20"/>
    <s v="100"/>
    <s v="Vodovod Radovljica"/>
    <s v="43724"/>
    <s v="vodohran Ledevnica, pipa"/>
    <d v="2026-05-04T00:00:00"/>
    <s v="Nikelj"/>
    <s v="&lt;10"/>
    <s v="µg/L"/>
    <s v="20"/>
    <s v="SKLADEN"/>
    <s v="maj"/>
    <s v="2026"/>
    <n v="267"/>
    <m/>
    <n v="11"/>
    <x v="7"/>
    <x v="0"/>
    <x v="28"/>
    <x v="20"/>
  </r>
  <r>
    <n v="1502"/>
    <s v="20"/>
    <s v="100"/>
    <s v="Vodovod Radovljica"/>
    <s v="43724"/>
    <s v="vodohran Ledevnica, pipa"/>
    <d v="2026-05-04T00:00:00"/>
    <s v="Selen"/>
    <s v="&lt;1.0"/>
    <s v="µg/L"/>
    <s v="20"/>
    <s v="SKLADEN"/>
    <s v="maj"/>
    <s v="2026"/>
    <n v="278"/>
    <m/>
    <n v="12"/>
    <x v="7"/>
    <x v="0"/>
    <x v="29"/>
    <x v="21"/>
  </r>
  <r>
    <n v="1502"/>
    <s v="20"/>
    <s v="100"/>
    <s v="Vodovod Radovljica"/>
    <s v="43724"/>
    <s v="vodohran Ledevnica, pipa"/>
    <d v="2026-05-04T00:00:00"/>
    <s v="Svinec"/>
    <s v="&lt;1.0"/>
    <s v="µg/L"/>
    <s v="10"/>
    <s v="SKLADEN"/>
    <s v="maj"/>
    <s v="2026"/>
    <n v="283"/>
    <m/>
    <n v="13"/>
    <x v="7"/>
    <x v="0"/>
    <x v="30"/>
    <x v="21"/>
  </r>
  <r>
    <n v="1502"/>
    <s v="20"/>
    <s v="100"/>
    <s v="Vodovod Radovljica"/>
    <s v="43724"/>
    <s v="vodohran Ledevnica, pipa"/>
    <d v="2026-05-04T00:00:00"/>
    <s v="Železo"/>
    <s v="&lt;10"/>
    <s v="µg/L"/>
    <s v="200"/>
    <s v="SKLADEN"/>
    <s v="maj"/>
    <s v="2026"/>
    <n v="295"/>
    <m/>
    <n v="14"/>
    <x v="7"/>
    <x v="0"/>
    <x v="31"/>
    <x v="20"/>
  </r>
  <r>
    <n v="1502"/>
    <s v="20"/>
    <s v="100"/>
    <s v="Vodovod Radovljica"/>
    <s v="43724"/>
    <s v="vodohran Ledevnica, pipa"/>
    <d v="2026-05-04T00:00:00"/>
    <s v="Živo srebro"/>
    <s v="&lt;0.5"/>
    <s v="µg/L"/>
    <s v="1"/>
    <s v="SKLADEN"/>
    <s v="maj"/>
    <s v="2026"/>
    <n v="296"/>
    <m/>
    <n v="15"/>
    <x v="7"/>
    <x v="0"/>
    <x v="32"/>
    <x v="24"/>
  </r>
  <r>
    <n v="1502"/>
    <s v="20"/>
    <s v="100"/>
    <s v="Vodovod Radovljica"/>
    <s v="43724"/>
    <s v="vodohran Ledevnica, pipa"/>
    <d v="2026-05-04T00:00:00"/>
    <s v="Benzen"/>
    <s v="&lt;0.2"/>
    <s v="µg/L"/>
    <s v="/"/>
    <s v="SKLADEN"/>
    <s v="maj"/>
    <s v="2026"/>
    <n v="327"/>
    <m/>
    <n v="16"/>
    <x v="7"/>
    <x v="0"/>
    <x v="33"/>
    <x v="25"/>
  </r>
  <r>
    <n v="1502"/>
    <s v="20"/>
    <s v="100"/>
    <s v="Vodovod Radovljica"/>
    <s v="43724"/>
    <s v="vodohran Ledevnica, pipa"/>
    <d v="2026-05-04T00:00:00"/>
    <s v="1,2-Dikloroetan"/>
    <s v="&lt;0.2"/>
    <s v="µg/L"/>
    <s v="/"/>
    <s v="SKLADEN"/>
    <s v="maj"/>
    <s v="2026"/>
    <n v="350"/>
    <m/>
    <n v="17"/>
    <x v="7"/>
    <x v="0"/>
    <x v="34"/>
    <x v="25"/>
  </r>
  <r>
    <n v="1502"/>
    <s v="20"/>
    <s v="100"/>
    <s v="Vodovod Radovljica"/>
    <s v="43724"/>
    <s v="vodohran Ledevnica, pipa"/>
    <d v="2026-05-04T00:00:00"/>
    <s v="Tetrakloroeten+trikloroeten"/>
    <s v="&lt;2"/>
    <s v="µg/L"/>
    <s v="/"/>
    <s v="SKLADEN"/>
    <s v="maj"/>
    <s v="2026"/>
    <n v="377"/>
    <m/>
    <n v="19"/>
    <x v="7"/>
    <x v="0"/>
    <x v="35"/>
    <x v="19"/>
  </r>
  <r>
    <n v="1502"/>
    <s v="20"/>
    <s v="100"/>
    <s v="Vodovod Radovljica"/>
    <s v="43724"/>
    <s v="vodohran Ledevnica, pipa"/>
    <d v="2026-05-04T00:00:00"/>
    <s v="Tribromometan (bromoform)"/>
    <s v="&lt;2"/>
    <s v="µg/L"/>
    <s v="/"/>
    <s v="SKLADEN"/>
    <s v="maj"/>
    <s v="2026"/>
    <n v="381"/>
    <m/>
    <n v="20"/>
    <x v="7"/>
    <x v="0"/>
    <x v="36"/>
    <x v="19"/>
  </r>
  <r>
    <n v="1502"/>
    <s v="20"/>
    <s v="100"/>
    <s v="Vodovod Radovljica"/>
    <s v="43724"/>
    <s v="vodohran Ledevnica, pipa"/>
    <d v="2026-05-04T00:00:00"/>
    <s v="Aldrin"/>
    <s v="&lt;0.03"/>
    <s v="µg/L"/>
    <s v="0,03"/>
    <s v="SKLADEN"/>
    <s v="maj"/>
    <s v="2026"/>
    <n v="490"/>
    <m/>
    <n v="25"/>
    <x v="7"/>
    <x v="0"/>
    <x v="37"/>
    <x v="26"/>
  </r>
  <r>
    <n v="1502"/>
    <s v="20"/>
    <s v="100"/>
    <s v="Vodovod Radovljica"/>
    <s v="43724"/>
    <s v="vodohran Ledevnica, pipa"/>
    <d v="2026-05-04T00:00:00"/>
    <s v="alfa-HCH"/>
    <s v="&lt;0.05"/>
    <s v="µg/L"/>
    <s v="0,1"/>
    <s v="SKLADEN"/>
    <s v="maj"/>
    <s v="2026"/>
    <n v="492"/>
    <m/>
    <n v="26"/>
    <x v="7"/>
    <x v="0"/>
    <x v="38"/>
    <x v="27"/>
  </r>
  <r>
    <n v="1502"/>
    <s v="20"/>
    <s v="100"/>
    <s v="Vodovod Radovljica"/>
    <s v="43724"/>
    <s v="vodohran Ledevnica, pipa"/>
    <d v="2026-05-04T00:00:00"/>
    <s v="beta-HCH"/>
    <s v="&lt;0.05"/>
    <s v="µg/L"/>
    <s v="0,1"/>
    <s v="SKLADEN"/>
    <s v="maj"/>
    <s v="2026"/>
    <n v="493"/>
    <m/>
    <n v="27"/>
    <x v="7"/>
    <x v="0"/>
    <x v="39"/>
    <x v="27"/>
  </r>
  <r>
    <n v="1502"/>
    <s v="20"/>
    <s v="100"/>
    <s v="Vodovod Radovljica"/>
    <s v="43724"/>
    <s v="vodohran Ledevnica, pipa"/>
    <d v="2026-05-04T00:00:00"/>
    <s v="delta-HCH"/>
    <s v="&lt;0.05"/>
    <s v="µg/L"/>
    <s v="0,1"/>
    <s v="SKLADEN"/>
    <s v="maj"/>
    <s v="2026"/>
    <n v="498"/>
    <m/>
    <n v="28"/>
    <x v="7"/>
    <x v="0"/>
    <x v="40"/>
    <x v="27"/>
  </r>
  <r>
    <n v="1502"/>
    <s v="20"/>
    <s v="100"/>
    <s v="Vodovod Radovljica"/>
    <s v="43724"/>
    <s v="vodohran Ledevnica, pipa"/>
    <d v="2026-05-04T00:00:00"/>
    <s v="Dieldrin"/>
    <s v="&lt;0.03"/>
    <s v="µg/L"/>
    <s v="0,03"/>
    <s v="SKLADEN"/>
    <s v="maj"/>
    <s v="2026"/>
    <n v="499"/>
    <m/>
    <n v="29"/>
    <x v="7"/>
    <x v="0"/>
    <x v="41"/>
    <x v="26"/>
  </r>
  <r>
    <n v="1502"/>
    <s v="20"/>
    <s v="100"/>
    <s v="Vodovod Radovljica"/>
    <s v="43724"/>
    <s v="vodohran Ledevnica, pipa"/>
    <d v="2026-05-04T00:00:00"/>
    <s v="Endrin"/>
    <s v="&lt;0.05"/>
    <s v="µg/L"/>
    <s v="0,1"/>
    <s v="SKLADEN"/>
    <s v="maj"/>
    <s v="2026"/>
    <n v="500"/>
    <m/>
    <n v="30"/>
    <x v="7"/>
    <x v="0"/>
    <x v="42"/>
    <x v="27"/>
  </r>
  <r>
    <n v="1502"/>
    <s v="20"/>
    <s v="100"/>
    <s v="Vodovod Radovljica"/>
    <s v="43724"/>
    <s v="vodohran Ledevnica, pipa"/>
    <d v="2026-05-04T00:00:00"/>
    <s v="Heksaklorobenzen (HCB)"/>
    <s v="&lt;0.05"/>
    <s v="µg/L"/>
    <s v="0,1"/>
    <s v="SKLADEN"/>
    <s v="maj"/>
    <s v="2026"/>
    <n v="505"/>
    <m/>
    <n v="31"/>
    <x v="7"/>
    <x v="0"/>
    <x v="43"/>
    <x v="27"/>
  </r>
  <r>
    <n v="1502"/>
    <s v="20"/>
    <s v="100"/>
    <s v="Vodovod Radovljica"/>
    <s v="43724"/>
    <s v="vodohran Ledevnica, pipa"/>
    <d v="2026-05-04T00:00:00"/>
    <s v="Heptaklor"/>
    <s v="&lt;0.03"/>
    <s v="µg/L"/>
    <s v="0,03"/>
    <s v="SKLADEN"/>
    <s v="maj"/>
    <s v="2026"/>
    <n v="506"/>
    <m/>
    <n v="32"/>
    <x v="7"/>
    <x v="0"/>
    <x v="44"/>
    <x v="26"/>
  </r>
  <r>
    <n v="1502"/>
    <s v="20"/>
    <s v="100"/>
    <s v="Vodovod Radovljica"/>
    <s v="43724"/>
    <s v="vodohran Ledevnica, pipa"/>
    <d v="2026-05-04T00:00:00"/>
    <s v="Heptaklorepoksid"/>
    <s v="&lt;0.03"/>
    <s v="µg/L"/>
    <s v="/"/>
    <s v="SKLADEN"/>
    <s v="maj"/>
    <s v="2026"/>
    <n v="508"/>
    <m/>
    <n v="33"/>
    <x v="7"/>
    <x v="0"/>
    <x v="45"/>
    <x v="26"/>
  </r>
  <r>
    <n v="1502"/>
    <s v="20"/>
    <s v="100"/>
    <s v="Vodovod Radovljica"/>
    <s v="43724"/>
    <s v="vodohran Ledevnica, pipa"/>
    <d v="2026-05-04T00:00:00"/>
    <s v="o,p-DDD"/>
    <s v="&lt;0.05"/>
    <s v="µg/L"/>
    <s v="0,1"/>
    <s v="SKLADEN"/>
    <s v="maj"/>
    <s v="2026"/>
    <n v="518"/>
    <m/>
    <n v="34"/>
    <x v="7"/>
    <x v="0"/>
    <x v="46"/>
    <x v="27"/>
  </r>
  <r>
    <n v="1502"/>
    <s v="20"/>
    <s v="100"/>
    <s v="Vodovod Radovljica"/>
    <s v="43724"/>
    <s v="vodohran Ledevnica, pipa"/>
    <d v="2026-05-04T00:00:00"/>
    <s v="o,p-DDE"/>
    <s v="&lt;0.05"/>
    <s v="µg/L"/>
    <s v="0,1"/>
    <s v="SKLADEN"/>
    <s v="maj"/>
    <s v="2026"/>
    <n v="519"/>
    <m/>
    <n v="35"/>
    <x v="7"/>
    <x v="0"/>
    <x v="47"/>
    <x v="27"/>
  </r>
  <r>
    <n v="1502"/>
    <s v="20"/>
    <s v="100"/>
    <s v="Vodovod Radovljica"/>
    <s v="43724"/>
    <s v="vodohran Ledevnica, pipa"/>
    <d v="2026-05-04T00:00:00"/>
    <s v="o,p-DDT"/>
    <s v="&lt;0.05"/>
    <s v="µg/L"/>
    <s v="0,1"/>
    <s v="SKLADEN"/>
    <s v="maj"/>
    <s v="2026"/>
    <n v="520"/>
    <m/>
    <n v="36"/>
    <x v="7"/>
    <x v="0"/>
    <x v="48"/>
    <x v="27"/>
  </r>
  <r>
    <n v="1502"/>
    <s v="20"/>
    <s v="100"/>
    <s v="Vodovod Radovljica"/>
    <s v="43724"/>
    <s v="vodohran Ledevnica, pipa"/>
    <d v="2026-05-04T00:00:00"/>
    <s v="p,p-DDD"/>
    <s v="&lt;0.05"/>
    <s v="µg/L"/>
    <s v="0,1"/>
    <s v="SKLADEN"/>
    <s v="maj"/>
    <s v="2026"/>
    <n v="524"/>
    <m/>
    <n v="37"/>
    <x v="7"/>
    <x v="0"/>
    <x v="49"/>
    <x v="27"/>
  </r>
  <r>
    <n v="1502"/>
    <s v="20"/>
    <s v="100"/>
    <s v="Vodovod Radovljica"/>
    <s v="43724"/>
    <s v="vodohran Ledevnica, pipa"/>
    <d v="2026-05-04T00:00:00"/>
    <s v="p,p-DDE"/>
    <s v="&lt;0.05"/>
    <s v="µg/L"/>
    <s v="0,1"/>
    <s v="SKLADEN"/>
    <s v="maj"/>
    <s v="2026"/>
    <n v="525"/>
    <m/>
    <n v="38"/>
    <x v="7"/>
    <x v="0"/>
    <x v="50"/>
    <x v="27"/>
  </r>
  <r>
    <n v="1502"/>
    <s v="20"/>
    <s v="100"/>
    <s v="Vodovod Radovljica"/>
    <s v="43724"/>
    <s v="vodohran Ledevnica, pipa"/>
    <d v="2026-05-04T00:00:00"/>
    <s v="p,p-DDT"/>
    <s v="&lt;0.05"/>
    <s v="µg/L"/>
    <s v="0,1"/>
    <s v="SKLADEN"/>
    <s v="maj"/>
    <s v="2026"/>
    <n v="526"/>
    <m/>
    <n v="39"/>
    <x v="7"/>
    <x v="0"/>
    <x v="51"/>
    <x v="27"/>
  </r>
  <r>
    <n v="1502"/>
    <s v="20"/>
    <s v="100"/>
    <s v="Vodovod Radovljica"/>
    <s v="43724"/>
    <s v="vodohran Ledevnica, pipa"/>
    <d v="2026-05-04T00:00:00"/>
    <s v="alfa-endosulfan"/>
    <s v="&lt;0.05"/>
    <s v="µg/L"/>
    <s v="0,1"/>
    <s v="SKLADEN"/>
    <s v="maj"/>
    <s v="2026"/>
    <n v="799"/>
    <m/>
    <n v="40"/>
    <x v="7"/>
    <x v="0"/>
    <x v="52"/>
    <x v="27"/>
  </r>
  <r>
    <n v="1502"/>
    <s v="20"/>
    <s v="100"/>
    <s v="Vodovod Radovljica"/>
    <s v="43724"/>
    <s v="vodohran Ledevnica, pipa"/>
    <d v="2026-05-04T00:00:00"/>
    <s v="Atrazin"/>
    <s v="&lt;0.04"/>
    <s v="µg/L"/>
    <s v="0,1"/>
    <s v="SKLADEN"/>
    <s v="maj"/>
    <s v="2026"/>
    <n v="803"/>
    <m/>
    <n v="41"/>
    <x v="7"/>
    <x v="0"/>
    <x v="53"/>
    <x v="28"/>
  </r>
  <r>
    <n v="1502"/>
    <s v="20"/>
    <s v="100"/>
    <s v="Vodovod Radovljica"/>
    <s v="43724"/>
    <s v="vodohran Ledevnica, pipa"/>
    <d v="2026-05-04T00:00:00"/>
    <s v="beta-endosulfan"/>
    <s v="&lt;0.05"/>
    <s v="µg/L"/>
    <s v="0,1"/>
    <s v="SKLADEN"/>
    <s v="maj"/>
    <s v="2026"/>
    <n v="814"/>
    <m/>
    <n v="42"/>
    <x v="7"/>
    <x v="0"/>
    <x v="54"/>
    <x v="27"/>
  </r>
  <r>
    <n v="1502"/>
    <s v="20"/>
    <s v="100"/>
    <s v="Vodovod Radovljica"/>
    <s v="43724"/>
    <s v="vodohran Ledevnica, pipa"/>
    <d v="2026-05-04T00:00:00"/>
    <s v="Metamitron"/>
    <s v="&lt;0.05"/>
    <s v="µg/L"/>
    <s v="0,1"/>
    <s v="SKLADEN"/>
    <s v="maj"/>
    <s v="2026"/>
    <n v="1033"/>
    <m/>
    <n v="43"/>
    <x v="7"/>
    <x v="0"/>
    <x v="55"/>
    <x v="27"/>
  </r>
  <r>
    <n v="1502"/>
    <s v="20"/>
    <s v="100"/>
    <s v="Vodovod Radovljica"/>
    <s v="43724"/>
    <s v="vodohran Ledevnica, pipa"/>
    <d v="2026-05-04T00:00:00"/>
    <s v="Metazaklor"/>
    <s v="&lt;0.05"/>
    <s v="µg/L"/>
    <s v="0,1"/>
    <s v="SKLADEN"/>
    <s v="maj"/>
    <s v="2026"/>
    <n v="1034"/>
    <m/>
    <n v="44"/>
    <x v="7"/>
    <x v="0"/>
    <x v="56"/>
    <x v="27"/>
  </r>
  <r>
    <n v="1502"/>
    <s v="20"/>
    <s v="100"/>
    <s v="Vodovod Radovljica"/>
    <s v="43724"/>
    <s v="vodohran Ledevnica, pipa"/>
    <d v="2026-05-04T00:00:00"/>
    <s v="Metolaklor"/>
    <s v="&lt;0.05"/>
    <s v="µg/L"/>
    <s v="0,1"/>
    <s v="SKLADEN"/>
    <s v="maj"/>
    <s v="2026"/>
    <n v="1043"/>
    <m/>
    <n v="45"/>
    <x v="7"/>
    <x v="0"/>
    <x v="57"/>
    <x v="27"/>
  </r>
  <r>
    <n v="1502"/>
    <s v="20"/>
    <s v="100"/>
    <s v="Vodovod Radovljica"/>
    <s v="43724"/>
    <s v="vodohran Ledevnica, pipa"/>
    <d v="2026-05-04T00:00:00"/>
    <s v="Metribuzin"/>
    <s v="&lt;0.05"/>
    <s v="µg/L"/>
    <s v="0,1"/>
    <s v="SKLADEN"/>
    <s v="maj"/>
    <s v="2026"/>
    <n v="1048"/>
    <m/>
    <n v="46"/>
    <x v="7"/>
    <x v="0"/>
    <x v="58"/>
    <x v="27"/>
  </r>
  <r>
    <n v="1502"/>
    <s v="20"/>
    <s v="100"/>
    <s v="Vodovod Radovljica"/>
    <s v="43724"/>
    <s v="vodohran Ledevnica, pipa"/>
    <d v="2026-05-04T00:00:00"/>
    <s v="Prometrin"/>
    <s v="&lt;0.05"/>
    <s v="µg/L"/>
    <s v="0,1"/>
    <s v="SKLADEN"/>
    <s v="maj"/>
    <s v="2026"/>
    <n v="1101"/>
    <m/>
    <n v="47"/>
    <x v="7"/>
    <x v="0"/>
    <x v="59"/>
    <x v="27"/>
  </r>
  <r>
    <n v="1502"/>
    <s v="20"/>
    <s v="100"/>
    <s v="Vodovod Radovljica"/>
    <s v="43724"/>
    <s v="vodohran Ledevnica, pipa"/>
    <d v="2026-05-04T00:00:00"/>
    <s v="Terbutilazin"/>
    <s v="&lt;0.05"/>
    <s v="µg/L"/>
    <s v="0,1"/>
    <s v="SKLADEN"/>
    <s v="maj"/>
    <s v="2026"/>
    <n v="1134"/>
    <m/>
    <n v="48"/>
    <x v="7"/>
    <x v="0"/>
    <x v="60"/>
    <x v="27"/>
  </r>
  <r>
    <n v="1502"/>
    <s v="20"/>
    <s v="100"/>
    <s v="Vodovod Radovljica"/>
    <s v="43724"/>
    <s v="vodohran Ledevnica, pipa"/>
    <d v="2026-05-04T00:00:00"/>
    <s v="2,6-Diklorobenzamid"/>
    <s v="&lt;0.05"/>
    <s v="µg/L"/>
    <s v="0,1"/>
    <s v="SKLADEN"/>
    <s v="maj"/>
    <s v="2026"/>
    <n v="1170"/>
    <m/>
    <n v="49"/>
    <x v="7"/>
    <x v="0"/>
    <x v="61"/>
    <x v="27"/>
  </r>
  <r>
    <n v="1502"/>
    <s v="20"/>
    <s v="100"/>
    <s v="Vodovod Radovljica"/>
    <s v="43724"/>
    <s v="vodohran Ledevnica, pipa"/>
    <d v="2026-05-04T00:00:00"/>
    <s v="Acetoklor"/>
    <s v="&lt;0.05"/>
    <s v="µg/L"/>
    <s v="0,1"/>
    <s v="SKLADEN"/>
    <s v="maj"/>
    <s v="2026"/>
    <n v="1171"/>
    <m/>
    <n v="50"/>
    <x v="7"/>
    <x v="0"/>
    <x v="62"/>
    <x v="27"/>
  </r>
  <r>
    <n v="1502"/>
    <s v="20"/>
    <s v="100"/>
    <s v="Vodovod Radovljica"/>
    <s v="43724"/>
    <s v="vodohran Ledevnica, pipa"/>
    <d v="2026-05-04T00:00:00"/>
    <s v="Alaklor"/>
    <s v="&lt;0.05"/>
    <s v="µg/L"/>
    <s v="0,1"/>
    <s v="SKLADEN"/>
    <s v="maj"/>
    <s v="2026"/>
    <n v="1172"/>
    <m/>
    <n v="51"/>
    <x v="7"/>
    <x v="0"/>
    <x v="63"/>
    <x v="27"/>
  </r>
  <r>
    <n v="1502"/>
    <s v="20"/>
    <s v="100"/>
    <s v="Vodovod Radovljica"/>
    <s v="43724"/>
    <s v="vodohran Ledevnica, pipa"/>
    <d v="2026-05-04T00:00:00"/>
    <s v="Cianazin"/>
    <s v="&lt;0.05"/>
    <s v="µg/L"/>
    <s v="0,1"/>
    <s v="SKLADEN"/>
    <s v="maj"/>
    <s v="2026"/>
    <n v="1182"/>
    <m/>
    <n v="52"/>
    <x v="7"/>
    <x v="0"/>
    <x v="64"/>
    <x v="27"/>
  </r>
  <r>
    <n v="1502"/>
    <s v="20"/>
    <s v="100"/>
    <s v="Vodovod Radovljica"/>
    <s v="43724"/>
    <s v="vodohran Ledevnica, pipa"/>
    <d v="2026-05-04T00:00:00"/>
    <s v="Pesticidi (vsota)"/>
    <s v="&lt;0.05"/>
    <s v="µg/L"/>
    <s v="0,5"/>
    <s v="SKLADEN"/>
    <s v="maj"/>
    <s v="2026"/>
    <n v="1200"/>
    <m/>
    <n v="53"/>
    <x v="7"/>
    <x v="0"/>
    <x v="65"/>
    <x v="27"/>
  </r>
  <r>
    <n v="1502"/>
    <s v="20"/>
    <s v="100"/>
    <s v="Vodovod Radovljica"/>
    <s v="43724"/>
    <s v="vodohran Ledevnica, pipa"/>
    <d v="2026-05-04T00:00:00"/>
    <s v="Propazin"/>
    <s v="&lt;0.05"/>
    <s v="µg/L"/>
    <s v="0,1"/>
    <s v="SKLADEN"/>
    <s v="maj"/>
    <s v="2026"/>
    <n v="1204"/>
    <m/>
    <n v="54"/>
    <x v="7"/>
    <x v="0"/>
    <x v="66"/>
    <x v="27"/>
  </r>
  <r>
    <n v="1502"/>
    <s v="20"/>
    <s v="100"/>
    <s v="Vodovod Radovljica"/>
    <s v="43724"/>
    <s v="vodohran Ledevnica, pipa"/>
    <d v="2026-05-04T00:00:00"/>
    <s v="Sebutilazin"/>
    <s v="&lt;0.05"/>
    <s v="µg/L"/>
    <s v="0,1"/>
    <s v="SKLADEN"/>
    <s v="maj"/>
    <s v="2026"/>
    <n v="1207"/>
    <m/>
    <n v="55"/>
    <x v="7"/>
    <x v="0"/>
    <x v="67"/>
    <x v="27"/>
  </r>
  <r>
    <n v="1502"/>
    <s v="20"/>
    <s v="100"/>
    <s v="Vodovod Radovljica"/>
    <s v="43724"/>
    <s v="vodohran Ledevnica, pipa"/>
    <d v="2026-05-04T00:00:00"/>
    <s v="Simazin"/>
    <s v="&lt;0.05"/>
    <s v="µg/L"/>
    <s v="0,1"/>
    <s v="SKLADEN"/>
    <s v="maj"/>
    <s v="2026"/>
    <n v="1208"/>
    <m/>
    <n v="56"/>
    <x v="7"/>
    <x v="0"/>
    <x v="68"/>
    <x v="27"/>
  </r>
  <r>
    <n v="1502"/>
    <s v="20"/>
    <s v="100"/>
    <s v="Vodovod Radovljica"/>
    <s v="43724"/>
    <s v="vodohran Ledevnica, pipa"/>
    <d v="2026-05-04T00:00:00"/>
    <s v="Terbutrin"/>
    <s v="&lt;0.05"/>
    <s v="µg/L"/>
    <s v="0,1"/>
    <s v="SKLADEN"/>
    <s v="maj"/>
    <s v="2026"/>
    <n v="1211"/>
    <m/>
    <n v="57"/>
    <x v="7"/>
    <x v="0"/>
    <x v="69"/>
    <x v="27"/>
  </r>
  <r>
    <n v="1502"/>
    <s v="20"/>
    <s v="100"/>
    <s v="Vodovod Radovljica"/>
    <s v="43724"/>
    <s v="vodohran Ledevnica, pipa"/>
    <d v="2026-05-04T00:00:00"/>
    <s v="Benzo(a)piren"/>
    <s v="&lt;0.01"/>
    <s v="µg/L"/>
    <s v="0,01"/>
    <s v="SKLADEN"/>
    <s v="maj"/>
    <s v="2026"/>
    <n v="1254"/>
    <m/>
    <n v="58"/>
    <x v="7"/>
    <x v="0"/>
    <x v="70"/>
    <x v="29"/>
  </r>
  <r>
    <n v="1502"/>
    <s v="20"/>
    <s v="100"/>
    <s v="Vodovod Radovljica"/>
    <s v="43724"/>
    <s v="vodohran Ledevnica, pipa"/>
    <d v="2026-05-04T00:00:00"/>
    <s v="Benzo(b)fluoranten"/>
    <s v="&lt;0.04"/>
    <s v="µg/L"/>
    <s v="/"/>
    <s v="SKLADEN"/>
    <s v="maj"/>
    <s v="2026"/>
    <n v="1255"/>
    <m/>
    <n v="59"/>
    <x v="7"/>
    <x v="0"/>
    <x v="71"/>
    <x v="28"/>
  </r>
  <r>
    <n v="1502"/>
    <s v="20"/>
    <s v="100"/>
    <s v="Vodovod Radovljica"/>
    <s v="43724"/>
    <s v="vodohran Ledevnica, pipa"/>
    <d v="2026-05-04T00:00:00"/>
    <s v="Benzo(ghi)perilen"/>
    <s v="&lt;0.04"/>
    <s v="µg/L"/>
    <s v="/"/>
    <s v="SKLADEN"/>
    <s v="maj"/>
    <s v="2026"/>
    <n v="1257"/>
    <m/>
    <n v="60"/>
    <x v="7"/>
    <x v="0"/>
    <x v="72"/>
    <x v="28"/>
  </r>
  <r>
    <n v="1502"/>
    <s v="20"/>
    <s v="100"/>
    <s v="Vodovod Radovljica"/>
    <s v="43724"/>
    <s v="vodohran Ledevnica, pipa"/>
    <d v="2026-05-04T00:00:00"/>
    <s v="Benzo(k)fluoranten"/>
    <s v="&lt;0.04"/>
    <s v="µg/L"/>
    <s v="/"/>
    <s v="SKLADEN"/>
    <s v="maj"/>
    <s v="2026"/>
    <n v="1259"/>
    <m/>
    <n v="61"/>
    <x v="7"/>
    <x v="0"/>
    <x v="73"/>
    <x v="28"/>
  </r>
  <r>
    <n v="1502"/>
    <s v="20"/>
    <s v="100"/>
    <s v="Vodovod Radovljica"/>
    <s v="43724"/>
    <s v="vodohran Ledevnica, pipa"/>
    <d v="2026-05-04T00:00:00"/>
    <s v="Amonij"/>
    <s v="&lt;0.02"/>
    <s v="mg/L"/>
    <s v="0,5"/>
    <s v="SKLADEN"/>
    <s v="maj"/>
    <s v="2026"/>
    <n v="1364"/>
    <m/>
    <n v="62"/>
    <x v="7"/>
    <x v="0"/>
    <x v="74"/>
    <x v="30"/>
  </r>
  <r>
    <n v="1502"/>
    <s v="20"/>
    <s v="100"/>
    <s v="Vodovod Radovljica"/>
    <s v="43724"/>
    <s v="vodohran Ledevnica, pipa"/>
    <d v="2026-05-04T00:00:00"/>
    <s v="Fluorid"/>
    <s v="&lt;1.0"/>
    <s v="mg/L"/>
    <s v="1,5"/>
    <s v="SKLADEN"/>
    <s v="maj"/>
    <s v="2026"/>
    <n v="1374"/>
    <m/>
    <n v="65"/>
    <x v="7"/>
    <x v="0"/>
    <x v="75"/>
    <x v="31"/>
  </r>
  <r>
    <n v="1502"/>
    <s v="20"/>
    <s v="100"/>
    <s v="Vodovod Radovljica"/>
    <s v="43724"/>
    <s v="vodohran Ledevnica, pipa"/>
    <d v="2026-05-04T00:00:00"/>
    <s v="Klorid"/>
    <s v="1,2"/>
    <s v="mg/L"/>
    <s v="250"/>
    <s v="SKLADEN"/>
    <s v="maj"/>
    <s v="2026"/>
    <n v="1387"/>
    <m/>
    <n v="67"/>
    <x v="7"/>
    <x v="0"/>
    <x v="76"/>
    <x v="32"/>
  </r>
  <r>
    <n v="1502"/>
    <s v="20"/>
    <s v="100"/>
    <s v="Vodovod Radovljica"/>
    <s v="43724"/>
    <s v="vodohran Ledevnica, pipa"/>
    <d v="2026-05-04T00:00:00"/>
    <s v="Nitrat"/>
    <s v="2,9"/>
    <s v="mg/L"/>
    <s v="50"/>
    <s v="SKLADEN"/>
    <s v="maj"/>
    <s v="2026"/>
    <n v="1394"/>
    <m/>
    <n v="70"/>
    <x v="7"/>
    <x v="0"/>
    <x v="77"/>
    <x v="33"/>
  </r>
  <r>
    <n v="1502"/>
    <s v="20"/>
    <s v="100"/>
    <s v="Vodovod Radovljica"/>
    <s v="43724"/>
    <s v="vodohran Ledevnica, pipa"/>
    <d v="2026-05-04T00:00:00"/>
    <s v="Nitrit"/>
    <s v="&lt;0.01"/>
    <s v="mg/L"/>
    <s v="0,5"/>
    <s v="SKLADEN"/>
    <s v="maj"/>
    <s v="2026"/>
    <n v="1397"/>
    <m/>
    <n v="71"/>
    <x v="7"/>
    <x v="0"/>
    <x v="78"/>
    <x v="34"/>
  </r>
  <r>
    <n v="1502"/>
    <s v="20"/>
    <s v="100"/>
    <s v="Vodovod Radovljica"/>
    <s v="43724"/>
    <s v="vodohran Ledevnica, pipa"/>
    <d v="2026-05-04T00:00:00"/>
    <s v="Sulfat"/>
    <s v="23"/>
    <s v="mg/L"/>
    <s v="250"/>
    <s v="SKLADEN"/>
    <s v="maj"/>
    <s v="2026"/>
    <n v="1409"/>
    <m/>
    <n v="73"/>
    <x v="7"/>
    <x v="0"/>
    <x v="79"/>
    <x v="35"/>
  </r>
  <r>
    <n v="1502"/>
    <s v="20"/>
    <s v="100"/>
    <s v="Vodovod Radovljica"/>
    <s v="43724"/>
    <s v="vodohran Ledevnica, pipa"/>
    <d v="2026-05-04T00:00:00"/>
    <s v="Ametrin"/>
    <s v="&lt;0.05"/>
    <s v="µg/L"/>
    <s v="0,1"/>
    <s v="SKLADEN"/>
    <s v="maj"/>
    <s v="2026"/>
    <n v="1457"/>
    <m/>
    <n v="75"/>
    <x v="7"/>
    <x v="0"/>
    <x v="80"/>
    <x v="27"/>
  </r>
  <r>
    <n v="1502"/>
    <s v="20"/>
    <s v="100"/>
    <s v="Vodovod Radovljica"/>
    <s v="43724"/>
    <s v="vodohran Ledevnica, pipa"/>
    <d v="2026-05-04T00:00:00"/>
    <s v="Prometon"/>
    <s v="&lt;0.05"/>
    <s v="µg/L"/>
    <s v="0,1"/>
    <s v="SKLADEN"/>
    <s v="maj"/>
    <s v="2026"/>
    <n v="1462"/>
    <m/>
    <n v="76"/>
    <x v="7"/>
    <x v="0"/>
    <x v="81"/>
    <x v="27"/>
  </r>
  <r>
    <n v="1502"/>
    <s v="20"/>
    <s v="100"/>
    <s v="Vodovod Radovljica"/>
    <s v="43724"/>
    <s v="vodohran Ledevnica, pipa"/>
    <d v="2026-05-04T00:00:00"/>
    <s v="Simetrin"/>
    <s v="&lt;0.05"/>
    <s v="µg/L"/>
    <s v="0,1"/>
    <s v="SKLADEN"/>
    <s v="maj"/>
    <s v="2026"/>
    <n v="1464"/>
    <m/>
    <n v="77"/>
    <x v="7"/>
    <x v="0"/>
    <x v="82"/>
    <x v="27"/>
  </r>
  <r>
    <n v="1502"/>
    <s v="20"/>
    <s v="100"/>
    <s v="Vodovod Radovljica"/>
    <s v="43724"/>
    <s v="vodohran Ledevnica, pipa"/>
    <d v="2026-05-04T00:00:00"/>
    <s v="Terbumeton"/>
    <s v="&lt;0.05"/>
    <s v="µg/L"/>
    <s v="0,1"/>
    <s v="SKLADEN"/>
    <s v="maj"/>
    <s v="2026"/>
    <n v="1465"/>
    <m/>
    <n v="78"/>
    <x v="7"/>
    <x v="0"/>
    <x v="83"/>
    <x v="27"/>
  </r>
  <r>
    <n v="1502"/>
    <s v="20"/>
    <s v="100"/>
    <s v="Vodovod Radovljica"/>
    <s v="43724"/>
    <s v="vodohran Ledevnica, pipa"/>
    <d v="2026-05-04T00:00:00"/>
    <s v="Trihalometani (vsota)"/>
    <s v="&lt;2"/>
    <s v="µg/L"/>
    <s v="100"/>
    <s v="SKLADEN"/>
    <s v="maj"/>
    <s v="2026"/>
    <n v="1467"/>
    <m/>
    <n v="79"/>
    <x v="7"/>
    <x v="0"/>
    <x v="84"/>
    <x v="19"/>
  </r>
  <r>
    <n v="1502"/>
    <s v="20"/>
    <s v="100"/>
    <s v="Vodovod Radovljica"/>
    <s v="43724"/>
    <s v="vodohran Ledevnica, pipa"/>
    <d v="2026-05-04T00:00:00"/>
    <s v="Policiklični aromatski ogljikovodiki (vsota)"/>
    <s v="&lt;0.04"/>
    <s v="µg/L"/>
    <s v="0,1"/>
    <s v="SKLADEN"/>
    <s v="maj"/>
    <s v="2026"/>
    <n v="1920"/>
    <m/>
    <n v="80"/>
    <x v="7"/>
    <x v="0"/>
    <x v="85"/>
    <x v="28"/>
  </r>
  <r>
    <n v="1502"/>
    <s v="20"/>
    <s v="100"/>
    <s v="Vodovod Radovljica"/>
    <s v="43724"/>
    <s v="vodohran Ledevnica, pipa"/>
    <d v="2026-05-04T00:00:00"/>
    <s v="Indeno(1,2,3-c,d)piren"/>
    <s v="&lt;0.04"/>
    <s v="µg/L"/>
    <s v="/"/>
    <s v="SKLADEN"/>
    <s v="maj"/>
    <s v="2026"/>
    <n v="2251"/>
    <m/>
    <n v="92"/>
    <x v="7"/>
    <x v="0"/>
    <x v="86"/>
    <x v="28"/>
  </r>
  <r>
    <n v="1502"/>
    <s v="20"/>
    <s v="100"/>
    <s v="Vodovod Radovljica"/>
    <s v="43724"/>
    <s v="vodohran Ledevnica, pipa"/>
    <d v="2026-05-04T00:00:00"/>
    <s v="Izodrin"/>
    <s v="&lt;0.05"/>
    <s v="µg/L"/>
    <s v="0,1"/>
    <s v="SKLADEN"/>
    <s v="maj"/>
    <s v="2026"/>
    <n v="2252"/>
    <m/>
    <n v="93"/>
    <x v="7"/>
    <x v="0"/>
    <x v="87"/>
    <x v="27"/>
  </r>
  <r>
    <n v="1502"/>
    <s v="20"/>
    <s v="100"/>
    <s v="Vodovod Radovljica"/>
    <s v="43724"/>
    <s v="vodohran Ledevnica, pipa"/>
    <d v="2026-05-04T00:00:00"/>
    <s v="Atrazin, Desetil-"/>
    <s v="&lt;0.05"/>
    <s v="µg/L"/>
    <s v="0,1"/>
    <s v="SKLADEN"/>
    <s v="maj"/>
    <s v="2026"/>
    <n v="2284"/>
    <m/>
    <n v="94"/>
    <x v="7"/>
    <x v="0"/>
    <x v="88"/>
    <x v="27"/>
  </r>
  <r>
    <n v="1502"/>
    <s v="20"/>
    <s v="100"/>
    <s v="Vodovod Radovljica"/>
    <s v="43724"/>
    <s v="vodohran Ledevnica, pipa"/>
    <d v="2026-05-04T00:00:00"/>
    <s v="Atrazin, Desizopropil-"/>
    <s v="&lt;0.05"/>
    <s v="µg/L"/>
    <s v="0,1"/>
    <s v="SKLADEN"/>
    <s v="maj"/>
    <s v="2026"/>
    <n v="2285"/>
    <m/>
    <n v="95"/>
    <x v="7"/>
    <x v="0"/>
    <x v="89"/>
    <x v="27"/>
  </r>
  <r>
    <n v="1502"/>
    <s v="20"/>
    <s v="100"/>
    <s v="Vodovod Radovljica"/>
    <s v="43724"/>
    <s v="vodohran Ledevnica, pipa"/>
    <d v="2026-05-04T00:00:00"/>
    <s v="gama-HCH (Lindan)"/>
    <s v="&lt;0.05"/>
    <s v="µg/L"/>
    <s v="0,1"/>
    <s v="SKLADEN"/>
    <s v="maj"/>
    <s v="2026"/>
    <n v="2303"/>
    <m/>
    <n v="96"/>
    <x v="7"/>
    <x v="0"/>
    <x v="90"/>
    <x v="27"/>
  </r>
  <r>
    <n v="1502"/>
    <s v="20"/>
    <s v="100"/>
    <s v="Vodovod Radovljica"/>
    <s v="43724"/>
    <s v="vodohran Ledevnica, pipa"/>
    <d v="2026-05-04T00:00:00"/>
    <s v="Bromodiklorometan"/>
    <s v="&lt;2"/>
    <s v="µg/L"/>
    <s v="/"/>
    <s v="SKLADEN"/>
    <s v="maj"/>
    <s v="2026"/>
    <n v="2316"/>
    <m/>
    <n v="97"/>
    <x v="7"/>
    <x v="0"/>
    <x v="91"/>
    <x v="19"/>
  </r>
  <r>
    <n v="1502"/>
    <s v="20"/>
    <s v="100"/>
    <s v="Vodovod Radovljica"/>
    <s v="43724"/>
    <s v="vodohran Ledevnica, pipa"/>
    <d v="2026-05-04T00:00:00"/>
    <s v="Dibromoklorometan"/>
    <s v="&lt;2"/>
    <s v="µg/L"/>
    <s v="/"/>
    <s v="SKLADEN"/>
    <s v="maj"/>
    <s v="2026"/>
    <n v="2317"/>
    <m/>
    <n v="98"/>
    <x v="7"/>
    <x v="0"/>
    <x v="92"/>
    <x v="19"/>
  </r>
  <r>
    <n v="1502"/>
    <s v="20"/>
    <s v="100"/>
    <s v="Vodovod Radovljica"/>
    <s v="43724"/>
    <s v="vodohran Ledevnica, pipa"/>
    <d v="2026-05-04T00:00:00"/>
    <s v="Celotni cianid"/>
    <s v="&lt;5"/>
    <s v="µg/L"/>
    <s v="50"/>
    <s v="SKLADEN"/>
    <s v="maj"/>
    <s v="2026"/>
    <n v="2410"/>
    <m/>
    <n v="99"/>
    <x v="7"/>
    <x v="0"/>
    <x v="93"/>
    <x v="36"/>
  </r>
  <r>
    <n v="1502"/>
    <s v="20"/>
    <s v="100"/>
    <s v="Vodovod Radovljica"/>
    <s v="43724"/>
    <s v="vodohran Ledevnica, pipa"/>
    <d v="2026-05-04T00:00:00"/>
    <s v="Permanganatni indeks (oksidativnost)"/>
    <s v="1"/>
    <s v="mg/L"/>
    <s v="5"/>
    <s v="SKLADEN"/>
    <s v="maj"/>
    <s v="2026"/>
    <n v="2440"/>
    <m/>
    <n v="100"/>
    <x v="7"/>
    <x v="0"/>
    <x v="94"/>
    <x v="23"/>
  </r>
  <r>
    <n v="1502"/>
    <s v="20"/>
    <s v="100"/>
    <s v="Vodovod Radovljica"/>
    <s v="43724"/>
    <s v="vodohran Ledevnica, pipa"/>
    <d v="2026-05-04T00:00:00"/>
    <s v="Triklorometan (kloroform)"/>
    <s v="&lt;2"/>
    <s v="µg/L"/>
    <s v="/"/>
    <s v="SKLADEN"/>
    <s v="maj"/>
    <s v="2026"/>
    <n v="2486"/>
    <m/>
    <n v="101"/>
    <x v="7"/>
    <x v="0"/>
    <x v="95"/>
    <x v="19"/>
  </r>
  <r>
    <n v="1502"/>
    <s v="20"/>
    <s v="100"/>
    <s v="Vodovod Radovljica"/>
    <s v="43725"/>
    <s v="Brezje, Vipi, pipa"/>
    <d v="2026-05-04T00:00:00"/>
    <s v="Temperatura vode"/>
    <s v="10"/>
    <s v="°C"/>
    <s v="/"/>
    <s v="SKLADEN"/>
    <s v="maj"/>
    <s v="2026"/>
    <n v="430"/>
    <n v="1"/>
    <n v="23"/>
    <x v="8"/>
    <x v="0"/>
    <x v="0"/>
    <x v="37"/>
  </r>
  <r>
    <n v="1502"/>
    <s v="20"/>
    <s v="100"/>
    <s v="Vodovod Radovljica"/>
    <s v="43725"/>
    <s v="Brezje, Vipi, pipa"/>
    <d v="2026-05-04T00:00:00"/>
    <s v="Klor-prosti"/>
    <s v="&lt;0.05"/>
    <s v="mg/L"/>
    <s v="/"/>
    <s v="SKLADEN"/>
    <s v="maj"/>
    <s v="2026"/>
    <n v="412"/>
    <n v="5"/>
    <n v="21"/>
    <x v="8"/>
    <x v="0"/>
    <x v="1"/>
    <x v="1"/>
  </r>
  <r>
    <n v="1502"/>
    <s v="20"/>
    <s v="100"/>
    <s v="Vodovod Radovljica"/>
    <s v="43725"/>
    <s v="Brezje, Vipi, pipa"/>
    <d v="2026-05-04T00:00:00"/>
    <s v="Vonj"/>
    <s v="brez posebnosti"/>
    <m/>
    <s v="/"/>
    <s v="SKLADEN"/>
    <s v="maj"/>
    <s v="2026"/>
    <n v="1416"/>
    <n v="7"/>
    <n v="74"/>
    <x v="8"/>
    <x v="0"/>
    <x v="2"/>
    <x v="2"/>
  </r>
  <r>
    <n v="1502"/>
    <s v="20"/>
    <s v="100"/>
    <s v="Vodovod Radovljica"/>
    <s v="43725"/>
    <s v="Brezje, Vipi, pipa"/>
    <d v="2026-05-04T00:00:00"/>
    <s v="Escherichia coli"/>
    <s v="0"/>
    <s v="CFU/100 mL"/>
    <s v="0"/>
    <s v="SKLADEN"/>
    <s v="maj"/>
    <s v="2026"/>
    <n v="2027"/>
    <n v="8"/>
    <n v="84"/>
    <x v="8"/>
    <x v="0"/>
    <x v="3"/>
    <x v="3"/>
  </r>
  <r>
    <n v="1502"/>
    <s v="20"/>
    <s v="100"/>
    <s v="Vodovod Radovljica"/>
    <s v="43725"/>
    <s v="Brezje, Vipi, pipa"/>
    <d v="2026-05-04T00:00:00"/>
    <s v="Koliformne bakterije"/>
    <s v="0"/>
    <s v="CFU/100 mL"/>
    <s v="0"/>
    <s v="SKLADEN"/>
    <s v="maj"/>
    <s v="2026"/>
    <n v="2041"/>
    <n v="9"/>
    <n v="86"/>
    <x v="8"/>
    <x v="0"/>
    <x v="4"/>
    <x v="3"/>
  </r>
  <r>
    <n v="1502"/>
    <s v="20"/>
    <s v="100"/>
    <s v="Vodovod Radovljica"/>
    <s v="43725"/>
    <s v="Brezje, Vipi, pipa"/>
    <d v="2026-05-04T00:00:00"/>
    <s v="Število kolonij pri 22 °C"/>
    <s v="0"/>
    <s v="CFU/mL"/>
    <s v="100"/>
    <s v="SKLADEN"/>
    <s v="maj"/>
    <s v="2026"/>
    <n v="2067"/>
    <n v="15"/>
    <n v="89"/>
    <x v="8"/>
    <x v="0"/>
    <x v="5"/>
    <x v="4"/>
  </r>
  <r>
    <n v="1502"/>
    <s v="20"/>
    <s v="100"/>
    <s v="Vodovod Radovljica"/>
    <s v="43725"/>
    <s v="Brezje, Vipi, pipa"/>
    <d v="2026-05-04T00:00:00"/>
    <s v="Število kolonij pri 36 °C"/>
    <s v="0"/>
    <s v="CFU/mL"/>
    <s v="100"/>
    <s v="SKLADEN"/>
    <s v="maj"/>
    <s v="2026"/>
    <n v="2068"/>
    <n v="16"/>
    <n v="91"/>
    <x v="8"/>
    <x v="0"/>
    <x v="6"/>
    <x v="4"/>
  </r>
  <r>
    <n v="1502"/>
    <s v="20"/>
    <s v="100"/>
    <s v="Vodovod Radovljica"/>
    <s v="43726"/>
    <s v="Zg. Lancovo, Trgovina, pipa"/>
    <d v="2026-05-04T00:00:00"/>
    <s v="Temperatura vode"/>
    <s v="10,7"/>
    <s v="°C"/>
    <s v="/"/>
    <s v="SKLADEN"/>
    <s v="maj"/>
    <s v="2026"/>
    <n v="430"/>
    <n v="1"/>
    <n v="23"/>
    <x v="9"/>
    <x v="0"/>
    <x v="0"/>
    <x v="38"/>
  </r>
  <r>
    <n v="1502"/>
    <s v="20"/>
    <s v="100"/>
    <s v="Vodovod Radovljica"/>
    <s v="43726"/>
    <s v="Zg. Lancovo, Trgovina, pipa"/>
    <d v="2026-05-04T00:00:00"/>
    <s v="Klor-prosti"/>
    <s v="&lt;0.05"/>
    <s v="mg/L"/>
    <s v="/"/>
    <s v="SKLADEN"/>
    <s v="maj"/>
    <s v="2026"/>
    <n v="412"/>
    <n v="5"/>
    <n v="21"/>
    <x v="9"/>
    <x v="0"/>
    <x v="1"/>
    <x v="1"/>
  </r>
  <r>
    <n v="1502"/>
    <s v="20"/>
    <s v="100"/>
    <s v="Vodovod Radovljica"/>
    <s v="43726"/>
    <s v="Zg. Lancovo, Trgovina, pipa"/>
    <d v="2026-05-04T00:00:00"/>
    <s v="Vonj"/>
    <s v="brez posebnosti"/>
    <m/>
    <s v="/"/>
    <s v="SKLADEN"/>
    <s v="maj"/>
    <s v="2026"/>
    <n v="1416"/>
    <n v="7"/>
    <n v="74"/>
    <x v="9"/>
    <x v="0"/>
    <x v="2"/>
    <x v="2"/>
  </r>
  <r>
    <n v="1502"/>
    <s v="20"/>
    <s v="100"/>
    <s v="Vodovod Radovljica"/>
    <s v="43726"/>
    <s v="Zg. Lancovo, Trgovina, pipa"/>
    <d v="2026-05-04T00:00:00"/>
    <s v="Escherichia coli"/>
    <s v="0"/>
    <s v="CFU/100 mL"/>
    <s v="0"/>
    <s v="SKLADEN"/>
    <s v="maj"/>
    <s v="2026"/>
    <n v="2027"/>
    <n v="8"/>
    <n v="84"/>
    <x v="9"/>
    <x v="0"/>
    <x v="3"/>
    <x v="3"/>
  </r>
  <r>
    <n v="1502"/>
    <s v="20"/>
    <s v="100"/>
    <s v="Vodovod Radovljica"/>
    <s v="43726"/>
    <s v="Zg. Lancovo, Trgovina, pipa"/>
    <d v="2026-05-04T00:00:00"/>
    <s v="Koliformne bakterije"/>
    <s v="0"/>
    <s v="CFU/100 mL"/>
    <s v="0"/>
    <s v="SKLADEN"/>
    <s v="maj"/>
    <s v="2026"/>
    <n v="2041"/>
    <n v="9"/>
    <n v="86"/>
    <x v="9"/>
    <x v="0"/>
    <x v="4"/>
    <x v="3"/>
  </r>
  <r>
    <n v="1502"/>
    <s v="20"/>
    <s v="100"/>
    <s v="Vodovod Radovljica"/>
    <s v="43726"/>
    <s v="Zg. Lancovo, Trgovina, pipa"/>
    <d v="2026-05-04T00:00:00"/>
    <s v="Število kolonij pri 22 °C"/>
    <s v="0"/>
    <s v="CFU/mL"/>
    <s v="100"/>
    <s v="SKLADEN"/>
    <s v="maj"/>
    <s v="2026"/>
    <n v="2067"/>
    <n v="15"/>
    <n v="89"/>
    <x v="9"/>
    <x v="0"/>
    <x v="5"/>
    <x v="4"/>
  </r>
  <r>
    <n v="1502"/>
    <s v="20"/>
    <s v="100"/>
    <s v="Vodovod Radovljica"/>
    <s v="43726"/>
    <s v="Zg. Lancovo, Trgovina, pipa"/>
    <d v="2026-05-04T00:00:00"/>
    <s v="Število kolonij pri 36 °C"/>
    <s v="0"/>
    <s v="CFU/mL"/>
    <s v="100"/>
    <s v="SKLADEN"/>
    <s v="maj"/>
    <s v="2026"/>
    <n v="2068"/>
    <n v="16"/>
    <n v="91"/>
    <x v="9"/>
    <x v="0"/>
    <x v="6"/>
    <x v="4"/>
  </r>
  <r>
    <n v="1502"/>
    <s v="20"/>
    <s v="100"/>
    <s v="Vodovod Radovna - Bled - Lesce"/>
    <s v="43979"/>
    <s v="Lesce, Vrtec Lesce, kuhinja, pipa"/>
    <d v="2026-05-05T00:00:00"/>
    <s v="Temperatura vode"/>
    <s v="10"/>
    <s v="°C"/>
    <s v="/"/>
    <s v="SKLADEN"/>
    <s v="maj"/>
    <s v="2026"/>
    <n v="430"/>
    <n v="1"/>
    <n v="23"/>
    <x v="10"/>
    <x v="1"/>
    <x v="0"/>
    <x v="37"/>
  </r>
  <r>
    <n v="1502"/>
    <s v="20"/>
    <s v="100"/>
    <s v="Vodovod Radovna - Bled - Lesce"/>
    <s v="43979"/>
    <s v="Lesce, Vrtec Lesce, kuhinja, pipa"/>
    <d v="2026-05-05T00:00:00"/>
    <s v="Klor-prosti"/>
    <s v="&lt;0.05"/>
    <s v="mg/L"/>
    <s v="/"/>
    <s v="SKLADEN"/>
    <s v="maj"/>
    <s v="2026"/>
    <n v="412"/>
    <n v="5"/>
    <n v="21"/>
    <x v="10"/>
    <x v="1"/>
    <x v="1"/>
    <x v="1"/>
  </r>
  <r>
    <n v="1502"/>
    <s v="20"/>
    <s v="100"/>
    <s v="Vodovod Radovna - Bled - Lesce"/>
    <s v="43979"/>
    <s v="Lesce, Vrtec Lesce, kuhinja, pipa"/>
    <d v="2026-05-05T00:00:00"/>
    <s v="Vonj"/>
    <s v="brez posebnosti"/>
    <m/>
    <s v="/"/>
    <s v="SKLADEN"/>
    <s v="maj"/>
    <s v="2026"/>
    <n v="1416"/>
    <n v="7"/>
    <n v="74"/>
    <x v="10"/>
    <x v="1"/>
    <x v="2"/>
    <x v="2"/>
  </r>
  <r>
    <n v="1502"/>
    <s v="20"/>
    <s v="100"/>
    <s v="Vodovod Radovna - Bled - Lesce"/>
    <s v="43979"/>
    <s v="Lesce, Vrtec Lesce, kuhinja, pipa"/>
    <d v="2026-05-05T00:00:00"/>
    <s v="Escherichia coli"/>
    <s v="0"/>
    <s v="CFU/100 mL"/>
    <s v="0"/>
    <s v="SKLADEN"/>
    <s v="maj"/>
    <s v="2026"/>
    <n v="2027"/>
    <n v="8"/>
    <n v="84"/>
    <x v="10"/>
    <x v="1"/>
    <x v="3"/>
    <x v="3"/>
  </r>
  <r>
    <n v="1502"/>
    <s v="20"/>
    <s v="100"/>
    <s v="Vodovod Radovna - Bled - Lesce"/>
    <s v="43979"/>
    <s v="Lesce, Vrtec Lesce, kuhinja, pipa"/>
    <d v="2026-05-05T00:00:00"/>
    <s v="Koliformne bakterije"/>
    <s v="0"/>
    <s v="CFU/100 mL"/>
    <s v="0"/>
    <s v="SKLADEN"/>
    <s v="maj"/>
    <s v="2026"/>
    <n v="2041"/>
    <n v="9"/>
    <n v="86"/>
    <x v="10"/>
    <x v="1"/>
    <x v="4"/>
    <x v="3"/>
  </r>
  <r>
    <n v="1502"/>
    <s v="20"/>
    <s v="100"/>
    <s v="Vodovod Radovna - Bled - Lesce"/>
    <s v="43979"/>
    <s v="Lesce, Vrtec Lesce, kuhinja, pipa"/>
    <d v="2026-05-05T00:00:00"/>
    <s v="Število kolonij pri 22 °C"/>
    <s v="0"/>
    <s v="CFU/mL"/>
    <s v="100"/>
    <s v="SKLADEN"/>
    <s v="maj"/>
    <s v="2026"/>
    <n v="2067"/>
    <n v="15"/>
    <n v="89"/>
    <x v="10"/>
    <x v="1"/>
    <x v="5"/>
    <x v="4"/>
  </r>
  <r>
    <n v="1502"/>
    <s v="20"/>
    <s v="100"/>
    <s v="Vodovod Radovna - Bled - Lesce"/>
    <s v="43979"/>
    <s v="Lesce, Vrtec Lesce, kuhinja, pipa"/>
    <d v="2026-05-05T00:00:00"/>
    <s v="Število kolonij pri 36 °C"/>
    <s v="0"/>
    <s v="CFU/mL"/>
    <s v="100"/>
    <s v="SKLADEN"/>
    <s v="maj"/>
    <s v="2026"/>
    <n v="2068"/>
    <n v="16"/>
    <n v="91"/>
    <x v="10"/>
    <x v="1"/>
    <x v="6"/>
    <x v="4"/>
  </r>
  <r>
    <n v="1502"/>
    <s v="20"/>
    <s v="100"/>
    <s v="Vodovod Radovna - Bled - Lesce"/>
    <s v="43980"/>
    <s v="Lesce, Mesarija Mlinarič, pipa"/>
    <d v="2026-05-05T00:00:00"/>
    <s v="Temperatura vode"/>
    <s v="14"/>
    <s v="°C"/>
    <s v="/"/>
    <s v="SKLADEN"/>
    <s v="maj"/>
    <s v="2026"/>
    <n v="430"/>
    <n v="1"/>
    <n v="23"/>
    <x v="11"/>
    <x v="1"/>
    <x v="0"/>
    <x v="39"/>
  </r>
  <r>
    <n v="1502"/>
    <s v="20"/>
    <s v="100"/>
    <s v="Vodovod Radovna - Bled - Lesce"/>
    <s v="43980"/>
    <s v="Lesce, Mesarija Mlinarič, pipa"/>
    <d v="2026-05-05T00:00:00"/>
    <s v="Klor-prosti"/>
    <s v="&lt;0.05"/>
    <s v="mg/L"/>
    <s v="/"/>
    <s v="SKLADEN"/>
    <s v="maj"/>
    <s v="2026"/>
    <n v="412"/>
    <n v="5"/>
    <n v="21"/>
    <x v="11"/>
    <x v="1"/>
    <x v="1"/>
    <x v="1"/>
  </r>
  <r>
    <n v="1502"/>
    <s v="20"/>
    <s v="100"/>
    <s v="Vodovod Radovna - Bled - Lesce"/>
    <s v="43980"/>
    <s v="Lesce, Mesarija Mlinarič, pipa"/>
    <d v="2026-05-05T00:00:00"/>
    <s v="Vonj"/>
    <s v="brez posebnosti"/>
    <m/>
    <s v="/"/>
    <s v="SKLADEN"/>
    <s v="maj"/>
    <s v="2026"/>
    <n v="1416"/>
    <n v="7"/>
    <n v="74"/>
    <x v="11"/>
    <x v="1"/>
    <x v="2"/>
    <x v="2"/>
  </r>
  <r>
    <n v="1502"/>
    <s v="20"/>
    <s v="100"/>
    <s v="Vodovod Radovna - Bled - Lesce"/>
    <s v="43980"/>
    <s v="Lesce, Mesarija Mlinarič, pipa"/>
    <d v="2026-05-05T00:00:00"/>
    <s v="Escherichia coli"/>
    <s v="0"/>
    <s v="CFU/100 mL"/>
    <s v="0"/>
    <s v="SKLADEN"/>
    <s v="maj"/>
    <s v="2026"/>
    <n v="2027"/>
    <n v="8"/>
    <n v="84"/>
    <x v="11"/>
    <x v="1"/>
    <x v="3"/>
    <x v="3"/>
  </r>
  <r>
    <n v="1502"/>
    <s v="20"/>
    <s v="100"/>
    <s v="Vodovod Radovna - Bled - Lesce"/>
    <s v="43980"/>
    <s v="Lesce, Mesarija Mlinarič, pipa"/>
    <d v="2026-05-05T00:00:00"/>
    <s v="Koliformne bakterije"/>
    <s v="0"/>
    <s v="CFU/100 mL"/>
    <s v="0"/>
    <s v="SKLADEN"/>
    <s v="maj"/>
    <s v="2026"/>
    <n v="2041"/>
    <n v="9"/>
    <n v="86"/>
    <x v="11"/>
    <x v="1"/>
    <x v="4"/>
    <x v="3"/>
  </r>
  <r>
    <n v="1502"/>
    <s v="20"/>
    <s v="100"/>
    <s v="Vodovod Radovna - Bled - Lesce"/>
    <s v="43980"/>
    <s v="Lesce, Mesarija Mlinarič, pipa"/>
    <d v="2026-05-05T00:00:00"/>
    <s v="Število kolonij pri 22 °C"/>
    <s v="0"/>
    <s v="CFU/mL"/>
    <s v="100"/>
    <s v="SKLADEN"/>
    <s v="maj"/>
    <s v="2026"/>
    <n v="2067"/>
    <n v="15"/>
    <n v="89"/>
    <x v="11"/>
    <x v="1"/>
    <x v="5"/>
    <x v="4"/>
  </r>
  <r>
    <n v="1502"/>
    <s v="20"/>
    <s v="100"/>
    <s v="Vodovod Radovna - Bled - Lesce"/>
    <s v="43980"/>
    <s v="Lesce, Mesarija Mlinarič, pipa"/>
    <d v="2026-05-05T00:00:00"/>
    <s v="Število kolonij pri 36 °C"/>
    <s v="0"/>
    <s v="CFU/mL"/>
    <s v="100"/>
    <s v="SKLADEN"/>
    <s v="maj"/>
    <s v="2026"/>
    <n v="2068"/>
    <n v="16"/>
    <n v="91"/>
    <x v="11"/>
    <x v="1"/>
    <x v="6"/>
    <x v="4"/>
  </r>
  <r>
    <n v="1502"/>
    <s v="20"/>
    <s v="100"/>
    <s v="Vodovod Radovna - Bled - Lesce"/>
    <s v="43981"/>
    <s v="Hraše, Kmetija Legat Hraše, Hraše 34, pipa"/>
    <d v="2026-05-05T00:00:00"/>
    <s v="Temperatura vode"/>
    <s v="11"/>
    <s v="°C"/>
    <s v="/"/>
    <s v="SKLADEN"/>
    <s v="maj"/>
    <s v="2026"/>
    <n v="430"/>
    <n v="1"/>
    <n v="23"/>
    <x v="12"/>
    <x v="1"/>
    <x v="0"/>
    <x v="6"/>
  </r>
  <r>
    <n v="1502"/>
    <s v="20"/>
    <s v="100"/>
    <s v="Vodovod Radovna - Bled - Lesce"/>
    <s v="43981"/>
    <s v="Hraše, Kmetija Legat Hraše, Hraše 34, pipa"/>
    <d v="2026-05-05T00:00:00"/>
    <s v="Klor-prosti"/>
    <s v="&lt;0.05"/>
    <s v="mg/L"/>
    <s v="/"/>
    <s v="SKLADEN"/>
    <s v="maj"/>
    <s v="2026"/>
    <n v="412"/>
    <n v="5"/>
    <n v="21"/>
    <x v="12"/>
    <x v="1"/>
    <x v="1"/>
    <x v="1"/>
  </r>
  <r>
    <n v="1502"/>
    <s v="20"/>
    <s v="100"/>
    <s v="Vodovod Radovna - Bled - Lesce"/>
    <s v="43981"/>
    <s v="Hraše, Kmetija Legat Hraše, Hraše 34, pipa"/>
    <d v="2026-05-05T00:00:00"/>
    <s v="Vonj"/>
    <s v="brez posebnosti"/>
    <m/>
    <s v="/"/>
    <s v="SKLADEN"/>
    <s v="maj"/>
    <s v="2026"/>
    <n v="1416"/>
    <n v="7"/>
    <n v="74"/>
    <x v="12"/>
    <x v="1"/>
    <x v="2"/>
    <x v="2"/>
  </r>
  <r>
    <n v="1502"/>
    <s v="20"/>
    <s v="100"/>
    <s v="Vodovod Radovna - Bled - Lesce"/>
    <s v="43981"/>
    <s v="Hraše, Kmetija Legat Hraše, Hraše 34, pipa"/>
    <d v="2026-05-05T00:00:00"/>
    <s v="Escherichia coli"/>
    <s v="0"/>
    <s v="CFU/100 mL"/>
    <s v="0"/>
    <s v="SKLADEN"/>
    <s v="maj"/>
    <s v="2026"/>
    <n v="2027"/>
    <n v="8"/>
    <n v="84"/>
    <x v="12"/>
    <x v="1"/>
    <x v="3"/>
    <x v="3"/>
  </r>
  <r>
    <n v="1502"/>
    <s v="20"/>
    <s v="100"/>
    <s v="Vodovod Radovna - Bled - Lesce"/>
    <s v="43981"/>
    <s v="Hraše, Kmetija Legat Hraše, Hraše 34, pipa"/>
    <d v="2026-05-05T00:00:00"/>
    <s v="Koliformne bakterije"/>
    <s v="0"/>
    <s v="CFU/100 mL"/>
    <s v="0"/>
    <s v="SKLADEN"/>
    <s v="maj"/>
    <s v="2026"/>
    <n v="2041"/>
    <n v="9"/>
    <n v="86"/>
    <x v="12"/>
    <x v="1"/>
    <x v="4"/>
    <x v="3"/>
  </r>
  <r>
    <n v="1502"/>
    <s v="20"/>
    <s v="100"/>
    <s v="Vodovod Radovna - Bled - Lesce"/>
    <s v="43981"/>
    <s v="Hraše, Kmetija Legat Hraše, Hraše 34, pipa"/>
    <d v="2026-05-05T00:00:00"/>
    <s v="Število kolonij pri 22 °C"/>
    <s v="0"/>
    <s v="CFU/mL"/>
    <s v="100"/>
    <s v="SKLADEN"/>
    <s v="maj"/>
    <s v="2026"/>
    <n v="2067"/>
    <n v="15"/>
    <n v="89"/>
    <x v="12"/>
    <x v="1"/>
    <x v="5"/>
    <x v="4"/>
  </r>
  <r>
    <n v="1502"/>
    <s v="20"/>
    <s v="100"/>
    <s v="Vodovod Radovna - Bled - Lesce"/>
    <s v="43981"/>
    <s v="Hraše, Kmetija Legat Hraše, Hraše 34, pipa"/>
    <d v="2026-05-05T00:00:00"/>
    <s v="Število kolonij pri 36 °C"/>
    <s v="0"/>
    <s v="CFU/mL"/>
    <s v="100"/>
    <s v="SKLADEN"/>
    <s v="maj"/>
    <s v="2026"/>
    <n v="2068"/>
    <n v="16"/>
    <n v="91"/>
    <x v="12"/>
    <x v="1"/>
    <x v="6"/>
    <x v="4"/>
  </r>
  <r>
    <n v="1305"/>
    <s v="40"/>
    <m/>
    <s v="Vodovod Ovsiše - Podnart"/>
    <s v="43982"/>
    <s v="Ovsiše, Osnovna šola Ovsiše, kuhinja, pipa"/>
    <d v="2026-05-05T00:00:00"/>
    <s v="Temperatura vode"/>
    <s v="14,2"/>
    <s v="°C"/>
    <s v="/"/>
    <s v="SKLADEN"/>
    <s v="maj"/>
    <s v="2026"/>
    <n v="430"/>
    <n v="1"/>
    <n v="23"/>
    <x v="13"/>
    <x v="2"/>
    <x v="0"/>
    <x v="40"/>
  </r>
  <r>
    <n v="1305"/>
    <s v="40"/>
    <m/>
    <s v="Vodovod Ovsiše - Podnart"/>
    <s v="43982"/>
    <s v="Ovsiše, Osnovna šola Ovsiše, kuhinja, pipa"/>
    <d v="2026-05-05T00:00:00"/>
    <s v="Klor-prosti"/>
    <s v="&lt;0.05"/>
    <s v="mg/L"/>
    <s v="/"/>
    <s v="SKLADEN"/>
    <s v="maj"/>
    <s v="2026"/>
    <n v="412"/>
    <n v="5"/>
    <n v="21"/>
    <x v="13"/>
    <x v="2"/>
    <x v="1"/>
    <x v="1"/>
  </r>
  <r>
    <n v="1305"/>
    <s v="40"/>
    <m/>
    <s v="Vodovod Ovsiše - Podnart"/>
    <s v="43982"/>
    <s v="Ovsiše, Osnovna šola Ovsiše, kuhinja, pipa"/>
    <d v="2026-05-05T00:00:00"/>
    <s v="Vonj"/>
    <s v="brez posebnosti"/>
    <m/>
    <s v="/"/>
    <s v="SKLADEN"/>
    <s v="maj"/>
    <s v="2026"/>
    <n v="1416"/>
    <n v="7"/>
    <n v="74"/>
    <x v="13"/>
    <x v="2"/>
    <x v="2"/>
    <x v="2"/>
  </r>
  <r>
    <n v="1305"/>
    <s v="40"/>
    <m/>
    <s v="Vodovod Ovsiše - Podnart"/>
    <s v="43982"/>
    <s v="Ovsiše, Osnovna šola Ovsiše, kuhinja, pipa"/>
    <d v="2026-05-05T00:00:00"/>
    <s v="Escherichia coli"/>
    <s v="0"/>
    <s v="CFU/100 mL"/>
    <s v="0"/>
    <s v="SKLADEN"/>
    <s v="maj"/>
    <s v="2026"/>
    <n v="2027"/>
    <n v="8"/>
    <n v="84"/>
    <x v="13"/>
    <x v="2"/>
    <x v="3"/>
    <x v="3"/>
  </r>
  <r>
    <n v="1305"/>
    <s v="40"/>
    <m/>
    <s v="Vodovod Ovsiše - Podnart"/>
    <s v="43982"/>
    <s v="Ovsiše, Osnovna šola Ovsiše, kuhinja, pipa"/>
    <d v="2026-05-05T00:00:00"/>
    <s v="Koliformne bakterije"/>
    <s v="0"/>
    <s v="CFU/100 mL"/>
    <s v="0"/>
    <s v="SKLADEN"/>
    <s v="maj"/>
    <s v="2026"/>
    <n v="2041"/>
    <n v="9"/>
    <n v="86"/>
    <x v="13"/>
    <x v="2"/>
    <x v="4"/>
    <x v="3"/>
  </r>
  <r>
    <n v="1305"/>
    <s v="40"/>
    <m/>
    <s v="Vodovod Ovsiše - Podnart"/>
    <s v="43982"/>
    <s v="Ovsiše, Osnovna šola Ovsiše, kuhinja, pipa"/>
    <d v="2026-05-05T00:00:00"/>
    <s v="Število kolonij pri 22 °C"/>
    <s v="0"/>
    <s v="CFU/mL"/>
    <s v="100"/>
    <s v="SKLADEN"/>
    <s v="maj"/>
    <s v="2026"/>
    <n v="2067"/>
    <n v="15"/>
    <n v="89"/>
    <x v="13"/>
    <x v="2"/>
    <x v="5"/>
    <x v="4"/>
  </r>
  <r>
    <n v="1305"/>
    <s v="40"/>
    <m/>
    <s v="Vodovod Ovsiše - Podnart"/>
    <s v="43982"/>
    <s v="Ovsiše, Osnovna šola Ovsiše, kuhinja, pipa"/>
    <d v="2026-05-05T00:00:00"/>
    <s v="Število kolonij pri 36 °C"/>
    <s v="0"/>
    <s v="CFU/mL"/>
    <s v="100"/>
    <s v="SKLADEN"/>
    <s v="maj"/>
    <s v="2026"/>
    <n v="2068"/>
    <n v="16"/>
    <n v="91"/>
    <x v="13"/>
    <x v="2"/>
    <x v="6"/>
    <x v="4"/>
  </r>
  <r>
    <n v="1305"/>
    <s v="40"/>
    <m/>
    <s v="Vodovod Ovsiše - Podnart"/>
    <s v="43983"/>
    <s v="vodarna črpališče Babji mlin po pripravi, pipa"/>
    <d v="2026-05-05T00:00:00"/>
    <s v="Temperatura vode"/>
    <s v="10,2"/>
    <s v="°C"/>
    <s v="/"/>
    <s v="SKLADEN"/>
    <s v="maj"/>
    <s v="2026"/>
    <n v="430"/>
    <n v="1"/>
    <n v="23"/>
    <x v="14"/>
    <x v="2"/>
    <x v="0"/>
    <x v="41"/>
  </r>
  <r>
    <n v="1305"/>
    <s v="40"/>
    <m/>
    <s v="Vodovod Ovsiše - Podnart"/>
    <s v="43983"/>
    <s v="vodarna črpališče Babji mlin po pripravi, pipa"/>
    <d v="2026-05-05T00:00:00"/>
    <s v="Klor-prosti"/>
    <s v="0,08"/>
    <s v="mg/L"/>
    <s v="/"/>
    <s v="SKLADEN"/>
    <s v="maj"/>
    <s v="2026"/>
    <n v="412"/>
    <n v="5"/>
    <n v="21"/>
    <x v="14"/>
    <x v="2"/>
    <x v="1"/>
    <x v="8"/>
  </r>
  <r>
    <n v="1305"/>
    <s v="40"/>
    <m/>
    <s v="Vodovod Ovsiše - Podnart"/>
    <s v="43983"/>
    <s v="vodarna črpališče Babji mlin po pripravi, pipa"/>
    <d v="2026-05-05T00:00:00"/>
    <s v="Vonj"/>
    <s v="brez posebnosti"/>
    <m/>
    <s v="/"/>
    <s v="SKLADEN"/>
    <s v="maj"/>
    <s v="2026"/>
    <n v="1416"/>
    <n v="7"/>
    <n v="74"/>
    <x v="14"/>
    <x v="2"/>
    <x v="2"/>
    <x v="2"/>
  </r>
  <r>
    <n v="1305"/>
    <s v="40"/>
    <m/>
    <s v="Vodovod Ovsiše - Podnart"/>
    <s v="43983"/>
    <s v="vodarna črpališče Babji mlin po pripravi, pipa"/>
    <d v="2026-05-05T00:00:00"/>
    <s v="Escherichia coli"/>
    <s v="0"/>
    <s v="CFU/100 mL"/>
    <s v="0"/>
    <s v="SKLADEN"/>
    <s v="maj"/>
    <s v="2026"/>
    <n v="2027"/>
    <n v="8"/>
    <n v="84"/>
    <x v="14"/>
    <x v="2"/>
    <x v="3"/>
    <x v="3"/>
  </r>
  <r>
    <n v="1305"/>
    <s v="40"/>
    <m/>
    <s v="Vodovod Ovsiše - Podnart"/>
    <s v="43983"/>
    <s v="vodarna črpališče Babji mlin po pripravi, pipa"/>
    <d v="2026-05-05T00:00:00"/>
    <s v="Koliformne bakterije"/>
    <s v="0"/>
    <s v="CFU/100 mL"/>
    <s v="0"/>
    <s v="SKLADEN"/>
    <s v="maj"/>
    <s v="2026"/>
    <n v="2041"/>
    <n v="9"/>
    <n v="86"/>
    <x v="14"/>
    <x v="2"/>
    <x v="4"/>
    <x v="3"/>
  </r>
  <r>
    <n v="1305"/>
    <s v="40"/>
    <m/>
    <s v="Vodovod Ovsiše - Podnart"/>
    <s v="43983"/>
    <s v="vodarna črpališče Babji mlin po pripravi, pipa"/>
    <d v="2026-05-05T00:00:00"/>
    <s v="Število kolonij pri 22 °C"/>
    <s v="38"/>
    <s v="CFU/mL"/>
    <s v="100"/>
    <s v="SKLADEN"/>
    <s v="maj"/>
    <s v="2026"/>
    <n v="2067"/>
    <n v="15"/>
    <n v="89"/>
    <x v="14"/>
    <x v="2"/>
    <x v="5"/>
    <x v="42"/>
  </r>
  <r>
    <n v="1305"/>
    <s v="40"/>
    <m/>
    <s v="Vodovod Ovsiše - Podnart"/>
    <s v="43983"/>
    <s v="vodarna črpališče Babji mlin po pripravi, pipa"/>
    <d v="2026-05-05T00:00:00"/>
    <s v="Število kolonij pri 36 °C"/>
    <s v="0"/>
    <s v="CFU/mL"/>
    <s v="100"/>
    <s v="SKLADEN"/>
    <s v="maj"/>
    <s v="2026"/>
    <n v="2068"/>
    <n v="16"/>
    <n v="91"/>
    <x v="14"/>
    <x v="2"/>
    <x v="6"/>
    <x v="4"/>
  </r>
  <r>
    <n v="1305"/>
    <s v="40"/>
    <m/>
    <s v="Vodovod Ovsiše - Podnart"/>
    <s v="43984"/>
    <s v="vodohran in črpališče Ovsiše"/>
    <d v="2026-05-05T00:00:00"/>
    <s v="Temperatura vode"/>
    <s v="6,5"/>
    <s v="°C"/>
    <s v="/"/>
    <s v="SKLADEN"/>
    <s v="maj"/>
    <s v="2026"/>
    <n v="430"/>
    <n v="1"/>
    <n v="23"/>
    <x v="15"/>
    <x v="2"/>
    <x v="0"/>
    <x v="43"/>
  </r>
  <r>
    <n v="1305"/>
    <s v="40"/>
    <m/>
    <s v="Vodovod Ovsiše - Podnart"/>
    <s v="43984"/>
    <s v="vodohran in črpališče Ovsiše"/>
    <d v="2026-05-05T00:00:00"/>
    <s v="Klor-prosti"/>
    <s v="&lt;0.05"/>
    <s v="mg/L"/>
    <s v="/"/>
    <s v="SKLADEN"/>
    <s v="maj"/>
    <s v="2026"/>
    <n v="412"/>
    <n v="5"/>
    <n v="21"/>
    <x v="15"/>
    <x v="2"/>
    <x v="1"/>
    <x v="1"/>
  </r>
  <r>
    <n v="1305"/>
    <s v="40"/>
    <m/>
    <s v="Vodovod Ovsiše - Podnart"/>
    <s v="43984"/>
    <s v="vodohran in črpališče Ovsiše"/>
    <d v="2026-05-05T00:00:00"/>
    <s v="Vonj"/>
    <s v="brez posebnosti"/>
    <m/>
    <s v="/"/>
    <s v="SKLADEN"/>
    <s v="maj"/>
    <s v="2026"/>
    <n v="1416"/>
    <n v="7"/>
    <n v="74"/>
    <x v="15"/>
    <x v="2"/>
    <x v="2"/>
    <x v="2"/>
  </r>
  <r>
    <n v="1305"/>
    <s v="40"/>
    <m/>
    <s v="Vodovod Ovsiše - Podnart"/>
    <s v="43984"/>
    <s v="vodohran in črpališče Ovsiše"/>
    <d v="2026-05-05T00:00:00"/>
    <s v="Escherichia coli"/>
    <s v="0"/>
    <s v="CFU/100 mL"/>
    <s v="0"/>
    <s v="SKLADEN"/>
    <s v="maj"/>
    <s v="2026"/>
    <n v="2027"/>
    <n v="8"/>
    <n v="84"/>
    <x v="15"/>
    <x v="2"/>
    <x v="3"/>
    <x v="3"/>
  </r>
  <r>
    <n v="1305"/>
    <s v="40"/>
    <m/>
    <s v="Vodovod Ovsiše - Podnart"/>
    <s v="43984"/>
    <s v="vodohran in črpališče Ovsiše"/>
    <d v="2026-05-05T00:00:00"/>
    <s v="Koliformne bakterije"/>
    <s v="0"/>
    <s v="CFU/100 mL"/>
    <s v="0"/>
    <s v="SKLADEN"/>
    <s v="maj"/>
    <s v="2026"/>
    <n v="2041"/>
    <n v="9"/>
    <n v="86"/>
    <x v="15"/>
    <x v="2"/>
    <x v="4"/>
    <x v="3"/>
  </r>
  <r>
    <n v="1305"/>
    <s v="40"/>
    <m/>
    <s v="Vodovod Ovsiše - Podnart"/>
    <s v="43984"/>
    <s v="vodohran in črpališče Ovsiše"/>
    <d v="2026-05-05T00:00:00"/>
    <s v="Število kolonij pri 22 °C"/>
    <s v="0"/>
    <s v="CFU/mL"/>
    <s v="100"/>
    <s v="SKLADEN"/>
    <s v="maj"/>
    <s v="2026"/>
    <n v="2067"/>
    <n v="15"/>
    <n v="89"/>
    <x v="15"/>
    <x v="2"/>
    <x v="5"/>
    <x v="4"/>
  </r>
  <r>
    <n v="1305"/>
    <s v="40"/>
    <m/>
    <s v="Vodovod Ovsiše - Podnart"/>
    <s v="43984"/>
    <s v="vodohran in črpališče Ovsiše"/>
    <d v="2026-05-05T00:00:00"/>
    <s v="Število kolonij pri 36 °C"/>
    <s v="4"/>
    <s v="CFU/mL"/>
    <s v="100"/>
    <s v="SKLADEN"/>
    <s v="maj"/>
    <s v="2026"/>
    <n v="2068"/>
    <n v="16"/>
    <n v="91"/>
    <x v="15"/>
    <x v="2"/>
    <x v="6"/>
    <x v="44"/>
  </r>
  <r>
    <n v="1305"/>
    <s v="40"/>
    <m/>
    <s v="Vodovod Ovsiše - Podnart"/>
    <s v="43985"/>
    <s v="Podnart, Gostilna Joštov hram, točilni pult, pipa"/>
    <d v="2026-05-05T00:00:00"/>
    <s v="Temperatura vode"/>
    <s v="11,2"/>
    <s v="°C"/>
    <s v="/"/>
    <s v="SKLADEN"/>
    <s v="maj"/>
    <s v="2026"/>
    <n v="430"/>
    <n v="1"/>
    <n v="23"/>
    <x v="16"/>
    <x v="2"/>
    <x v="0"/>
    <x v="45"/>
  </r>
  <r>
    <n v="1305"/>
    <s v="40"/>
    <m/>
    <s v="Vodovod Ovsiše - Podnart"/>
    <s v="43985"/>
    <s v="Podnart, Gostilna Joštov hram, točilni pult, pipa"/>
    <d v="2026-05-05T00:00:00"/>
    <s v="Klor-prosti"/>
    <s v="&lt;0.05"/>
    <s v="mg/L"/>
    <s v="/"/>
    <s v="SKLADEN"/>
    <s v="maj"/>
    <s v="2026"/>
    <n v="412"/>
    <n v="5"/>
    <n v="21"/>
    <x v="16"/>
    <x v="2"/>
    <x v="1"/>
    <x v="1"/>
  </r>
  <r>
    <n v="1305"/>
    <s v="40"/>
    <m/>
    <s v="Vodovod Ovsiše - Podnart"/>
    <s v="43985"/>
    <s v="Podnart, Gostilna Joštov hram, točilni pult, pipa"/>
    <d v="2026-05-05T00:00:00"/>
    <s v="Vonj"/>
    <s v="brez posebnosti"/>
    <m/>
    <s v="/"/>
    <s v="SKLADEN"/>
    <s v="maj"/>
    <s v="2026"/>
    <n v="1416"/>
    <n v="7"/>
    <n v="74"/>
    <x v="16"/>
    <x v="2"/>
    <x v="2"/>
    <x v="2"/>
  </r>
  <r>
    <n v="1305"/>
    <s v="40"/>
    <m/>
    <s v="Vodovod Ovsiše - Podnart"/>
    <s v="43985"/>
    <s v="Podnart, Gostilna Joštov hram, točilni pult, pipa"/>
    <d v="2026-05-05T00:00:00"/>
    <s v="Escherichia coli"/>
    <s v="0"/>
    <s v="CFU/100 mL"/>
    <s v="0"/>
    <s v="SKLADEN"/>
    <s v="maj"/>
    <s v="2026"/>
    <n v="2027"/>
    <n v="8"/>
    <n v="84"/>
    <x v="16"/>
    <x v="2"/>
    <x v="3"/>
    <x v="3"/>
  </r>
  <r>
    <n v="1305"/>
    <s v="40"/>
    <m/>
    <s v="Vodovod Ovsiše - Podnart"/>
    <s v="43985"/>
    <s v="Podnart, Gostilna Joštov hram, točilni pult, pipa"/>
    <d v="2026-05-05T00:00:00"/>
    <s v="Koliformne bakterije"/>
    <s v="0"/>
    <s v="CFU/100 mL"/>
    <s v="0"/>
    <s v="SKLADEN"/>
    <s v="maj"/>
    <s v="2026"/>
    <n v="2041"/>
    <n v="9"/>
    <n v="86"/>
    <x v="16"/>
    <x v="2"/>
    <x v="4"/>
    <x v="3"/>
  </r>
  <r>
    <n v="1305"/>
    <s v="40"/>
    <m/>
    <s v="Vodovod Ovsiše - Podnart"/>
    <s v="43985"/>
    <s v="Podnart, Gostilna Joštov hram, točilni pult, pipa"/>
    <d v="2026-05-05T00:00:00"/>
    <s v="Število kolonij pri 22 °C"/>
    <s v="0"/>
    <s v="CFU/mL"/>
    <s v="100"/>
    <s v="SKLADEN"/>
    <s v="maj"/>
    <s v="2026"/>
    <n v="2067"/>
    <n v="15"/>
    <n v="89"/>
    <x v="16"/>
    <x v="2"/>
    <x v="5"/>
    <x v="4"/>
  </r>
  <r>
    <n v="1305"/>
    <s v="40"/>
    <m/>
    <s v="Vodovod Ovsiše - Podnart"/>
    <s v="43985"/>
    <s v="Podnart, Gostilna Joštov hram, točilni pult, pipa"/>
    <d v="2026-05-05T00:00:00"/>
    <s v="Število kolonij pri 36 °C"/>
    <s v="0"/>
    <s v="CFU/mL"/>
    <s v="100"/>
    <s v="SKLADEN"/>
    <s v="maj"/>
    <s v="2026"/>
    <n v="2068"/>
    <n v="16"/>
    <n v="91"/>
    <x v="16"/>
    <x v="2"/>
    <x v="6"/>
    <x v="4"/>
  </r>
  <r>
    <n v="1503"/>
    <s v="30"/>
    <m/>
    <s v="Vodovod Kropa - Kamna Gorica"/>
    <s v="44491"/>
    <s v="Kropa, C.Bar, točilni pult, pipa"/>
    <d v="2026-05-05T00:00:00"/>
    <s v="Temperatura vode"/>
    <s v="9,5"/>
    <s v="°C"/>
    <s v="/"/>
    <s v="SKLADEN"/>
    <s v="maj"/>
    <s v="2026"/>
    <n v="430"/>
    <n v="1"/>
    <n v="23"/>
    <x v="17"/>
    <x v="3"/>
    <x v="0"/>
    <x v="46"/>
  </r>
  <r>
    <n v="1503"/>
    <s v="30"/>
    <m/>
    <s v="Vodovod Kropa - Kamna Gorica"/>
    <s v="44491"/>
    <s v="Kropa, C.Bar, točilni pult, pipa"/>
    <d v="2026-05-05T00:00:00"/>
    <s v="Klor-prosti"/>
    <s v="&lt;0.05"/>
    <s v="mg/L"/>
    <s v="/"/>
    <s v="SKLADEN"/>
    <s v="maj"/>
    <s v="2026"/>
    <n v="412"/>
    <n v="5"/>
    <n v="21"/>
    <x v="17"/>
    <x v="3"/>
    <x v="1"/>
    <x v="1"/>
  </r>
  <r>
    <n v="1503"/>
    <s v="30"/>
    <m/>
    <s v="Vodovod Kropa - Kamna Gorica"/>
    <s v="44491"/>
    <s v="Kropa, C.Bar, točilni pult, pipa"/>
    <d v="2026-05-05T00:00:00"/>
    <s v="Vonj"/>
    <s v="brez posebnosti"/>
    <m/>
    <s v="/"/>
    <s v="SKLADEN"/>
    <s v="maj"/>
    <s v="2026"/>
    <n v="1416"/>
    <n v="7"/>
    <n v="74"/>
    <x v="17"/>
    <x v="3"/>
    <x v="2"/>
    <x v="2"/>
  </r>
  <r>
    <n v="1503"/>
    <s v="30"/>
    <m/>
    <s v="Vodovod Kropa - Kamna Gorica"/>
    <s v="44491"/>
    <s v="Kropa, C.Bar, točilni pult, pipa"/>
    <d v="2026-05-05T00:00:00"/>
    <s v="Escherichia coli"/>
    <s v="0"/>
    <s v="CFU/100 mL"/>
    <s v="0"/>
    <s v="SKLADEN"/>
    <s v="maj"/>
    <s v="2026"/>
    <n v="2027"/>
    <n v="8"/>
    <n v="84"/>
    <x v="17"/>
    <x v="3"/>
    <x v="3"/>
    <x v="3"/>
  </r>
  <r>
    <n v="1503"/>
    <s v="30"/>
    <m/>
    <s v="Vodovod Kropa - Kamna Gorica"/>
    <s v="44491"/>
    <s v="Kropa, C.Bar, točilni pult, pipa"/>
    <d v="2026-05-05T00:00:00"/>
    <s v="Koliformne bakterije"/>
    <s v="0"/>
    <s v="CFU/100 mL"/>
    <s v="0"/>
    <s v="SKLADEN"/>
    <s v="maj"/>
    <s v="2026"/>
    <n v="2041"/>
    <n v="9"/>
    <n v="86"/>
    <x v="17"/>
    <x v="3"/>
    <x v="4"/>
    <x v="3"/>
  </r>
  <r>
    <n v="1503"/>
    <s v="30"/>
    <m/>
    <s v="Vodovod Kropa - Kamna Gorica"/>
    <s v="44491"/>
    <s v="Kropa, C.Bar, točilni pult, pipa"/>
    <d v="2026-05-05T00:00:00"/>
    <s v="Število kolonij pri 22 °C"/>
    <s v="0"/>
    <s v="CFU/mL"/>
    <s v="100"/>
    <s v="SKLADEN"/>
    <s v="maj"/>
    <s v="2026"/>
    <n v="2067"/>
    <n v="15"/>
    <n v="89"/>
    <x v="17"/>
    <x v="3"/>
    <x v="5"/>
    <x v="4"/>
  </r>
  <r>
    <n v="1503"/>
    <s v="30"/>
    <m/>
    <s v="Vodovod Kropa - Kamna Gorica"/>
    <s v="44491"/>
    <s v="Kropa, C.Bar, točilni pult, pipa"/>
    <d v="2026-05-05T00:00:00"/>
    <s v="Število kolonij pri 36 °C"/>
    <s v="0"/>
    <s v="CFU/mL"/>
    <s v="100"/>
    <s v="SKLADEN"/>
    <s v="maj"/>
    <s v="2026"/>
    <n v="2068"/>
    <n v="16"/>
    <n v="91"/>
    <x v="17"/>
    <x v="3"/>
    <x v="6"/>
    <x v="4"/>
  </r>
  <r>
    <n v="1503"/>
    <s v="30"/>
    <m/>
    <s v="Vodovod Kropa - Kamna Gorica"/>
    <s v="44492"/>
    <s v="Lipnica, Osnovna šola Staneta Žagarja Lipnica, kuhinja, pipa"/>
    <d v="2026-05-05T00:00:00"/>
    <s v="Temperatura vode"/>
    <s v="11,4"/>
    <s v="°C"/>
    <s v="/"/>
    <s v="SKLADEN"/>
    <s v="maj"/>
    <s v="2026"/>
    <n v="430"/>
    <n v="1"/>
    <n v="23"/>
    <x v="18"/>
    <x v="3"/>
    <x v="0"/>
    <x v="47"/>
  </r>
  <r>
    <n v="1503"/>
    <s v="30"/>
    <m/>
    <s v="Vodovod Kropa - Kamna Gorica"/>
    <s v="44492"/>
    <s v="Lipnica, Osnovna šola Staneta Žagarja Lipnica, kuhinja, pipa"/>
    <d v="2026-05-05T00:00:00"/>
    <s v="Klor-prosti"/>
    <s v="&lt;0.05"/>
    <s v="mg/L"/>
    <s v="/"/>
    <s v="SKLADEN"/>
    <s v="maj"/>
    <s v="2026"/>
    <n v="412"/>
    <n v="5"/>
    <n v="21"/>
    <x v="18"/>
    <x v="3"/>
    <x v="1"/>
    <x v="1"/>
  </r>
  <r>
    <n v="1503"/>
    <s v="30"/>
    <m/>
    <s v="Vodovod Kropa - Kamna Gorica"/>
    <s v="44492"/>
    <s v="Lipnica, Osnovna šola Staneta Žagarja Lipnica, kuhinja, pipa"/>
    <d v="2026-05-05T00:00:00"/>
    <s v="Vonj"/>
    <s v="brez posebnosti"/>
    <m/>
    <s v="/"/>
    <s v="SKLADEN"/>
    <s v="maj"/>
    <s v="2026"/>
    <n v="1416"/>
    <n v="7"/>
    <n v="74"/>
    <x v="18"/>
    <x v="3"/>
    <x v="2"/>
    <x v="2"/>
  </r>
  <r>
    <n v="1503"/>
    <s v="30"/>
    <m/>
    <s v="Vodovod Kropa - Kamna Gorica"/>
    <s v="44492"/>
    <s v="Lipnica, Osnovna šola Staneta Žagarja Lipnica, kuhinja, pipa"/>
    <d v="2026-05-05T00:00:00"/>
    <s v="Escherichia coli"/>
    <s v="0"/>
    <s v="CFU/100 mL"/>
    <s v="0"/>
    <s v="SKLADEN"/>
    <s v="maj"/>
    <s v="2026"/>
    <n v="2027"/>
    <n v="8"/>
    <n v="84"/>
    <x v="18"/>
    <x v="3"/>
    <x v="3"/>
    <x v="3"/>
  </r>
  <r>
    <n v="1503"/>
    <s v="30"/>
    <m/>
    <s v="Vodovod Kropa - Kamna Gorica"/>
    <s v="44492"/>
    <s v="Lipnica, Osnovna šola Staneta Žagarja Lipnica, kuhinja, pipa"/>
    <d v="2026-05-05T00:00:00"/>
    <s v="Koliformne bakterije"/>
    <s v="0"/>
    <s v="CFU/100 mL"/>
    <s v="0"/>
    <s v="SKLADEN"/>
    <s v="maj"/>
    <s v="2026"/>
    <n v="2041"/>
    <n v="9"/>
    <n v="86"/>
    <x v="18"/>
    <x v="3"/>
    <x v="4"/>
    <x v="3"/>
  </r>
  <r>
    <n v="1503"/>
    <s v="30"/>
    <m/>
    <s v="Vodovod Kropa - Kamna Gorica"/>
    <s v="44492"/>
    <s v="Lipnica, Osnovna šola Staneta Žagarja Lipnica, kuhinja, pipa"/>
    <d v="2026-05-05T00:00:00"/>
    <s v="Število kolonij pri 22 °C"/>
    <s v="0"/>
    <s v="CFU/mL"/>
    <s v="100"/>
    <s v="SKLADEN"/>
    <s v="maj"/>
    <s v="2026"/>
    <n v="2067"/>
    <n v="15"/>
    <n v="89"/>
    <x v="18"/>
    <x v="3"/>
    <x v="5"/>
    <x v="4"/>
  </r>
  <r>
    <n v="1503"/>
    <s v="30"/>
    <m/>
    <s v="Vodovod Kropa - Kamna Gorica"/>
    <s v="44492"/>
    <s v="Lipnica, Osnovna šola Staneta Žagarja Lipnica, kuhinja, pipa"/>
    <d v="2026-05-05T00:00:00"/>
    <s v="Število kolonij pri 36 °C"/>
    <s v="5"/>
    <s v="CFU/mL"/>
    <s v="100"/>
    <s v="SKLADEN"/>
    <s v="maj"/>
    <s v="2026"/>
    <n v="2068"/>
    <n v="16"/>
    <n v="91"/>
    <x v="18"/>
    <x v="3"/>
    <x v="6"/>
    <x v="48"/>
  </r>
  <r>
    <n v="1503"/>
    <s v="30"/>
    <m/>
    <s v="Vodovod Kropa - Kamna Gorica"/>
    <s v="44493"/>
    <s v="vodarna Kropa po pripravi, pipa"/>
    <d v="2026-05-05T00:00:00"/>
    <s v="Temperatura vode"/>
    <s v="7,8"/>
    <s v="°C"/>
    <s v="/"/>
    <s v="SKLADEN"/>
    <s v="maj"/>
    <s v="2026"/>
    <n v="430"/>
    <n v="1"/>
    <n v="23"/>
    <x v="19"/>
    <x v="3"/>
    <x v="0"/>
    <x v="49"/>
  </r>
  <r>
    <n v="1503"/>
    <s v="30"/>
    <m/>
    <s v="Vodovod Kropa - Kamna Gorica"/>
    <s v="44493"/>
    <s v="vodarna Kropa po pripravi, pipa"/>
    <d v="2026-05-05T00:00:00"/>
    <s v="Klor-prosti"/>
    <s v="0,16"/>
    <s v="mg/L"/>
    <s v="/"/>
    <s v="SKLADEN"/>
    <s v="maj"/>
    <s v="2026"/>
    <n v="412"/>
    <n v="5"/>
    <n v="21"/>
    <x v="19"/>
    <x v="3"/>
    <x v="1"/>
    <x v="50"/>
  </r>
  <r>
    <n v="1503"/>
    <s v="30"/>
    <m/>
    <s v="Vodovod Kropa - Kamna Gorica"/>
    <s v="44493"/>
    <s v="vodarna Kropa po pripravi, pipa"/>
    <d v="2026-05-05T00:00:00"/>
    <s v="Vonj"/>
    <s v="brez posebnosti"/>
    <m/>
    <s v="/"/>
    <s v="SKLADEN"/>
    <s v="maj"/>
    <s v="2026"/>
    <n v="1416"/>
    <n v="7"/>
    <n v="74"/>
    <x v="19"/>
    <x v="3"/>
    <x v="2"/>
    <x v="2"/>
  </r>
  <r>
    <n v="1503"/>
    <s v="30"/>
    <m/>
    <s v="Vodovod Kropa - Kamna Gorica"/>
    <s v="44493"/>
    <s v="vodarna Kropa po pripravi, pipa"/>
    <d v="2026-05-05T00:00:00"/>
    <s v="Escherichia coli"/>
    <s v="0"/>
    <s v="CFU/100 mL"/>
    <s v="0"/>
    <s v="SKLADEN"/>
    <s v="maj"/>
    <s v="2026"/>
    <n v="2027"/>
    <n v="8"/>
    <n v="84"/>
    <x v="19"/>
    <x v="3"/>
    <x v="3"/>
    <x v="3"/>
  </r>
  <r>
    <n v="1503"/>
    <s v="30"/>
    <m/>
    <s v="Vodovod Kropa - Kamna Gorica"/>
    <s v="44493"/>
    <s v="vodarna Kropa po pripravi, pipa"/>
    <d v="2026-05-05T00:00:00"/>
    <s v="Koliformne bakterije"/>
    <s v="0"/>
    <s v="CFU/100 mL"/>
    <s v="0"/>
    <s v="SKLADEN"/>
    <s v="maj"/>
    <s v="2026"/>
    <n v="2041"/>
    <n v="9"/>
    <n v="86"/>
    <x v="19"/>
    <x v="3"/>
    <x v="4"/>
    <x v="3"/>
  </r>
  <r>
    <n v="1503"/>
    <s v="30"/>
    <m/>
    <s v="Vodovod Kropa - Kamna Gorica"/>
    <s v="44493"/>
    <s v="vodarna Kropa po pripravi, pipa"/>
    <d v="2026-05-05T00:00:00"/>
    <s v="Število kolonij pri 22 °C"/>
    <s v="0"/>
    <s v="CFU/mL"/>
    <s v="100"/>
    <s v="SKLADEN"/>
    <s v="maj"/>
    <s v="2026"/>
    <n v="2067"/>
    <n v="15"/>
    <n v="89"/>
    <x v="19"/>
    <x v="3"/>
    <x v="5"/>
    <x v="4"/>
  </r>
  <r>
    <n v="1503"/>
    <s v="30"/>
    <m/>
    <s v="Vodovod Kropa - Kamna Gorica"/>
    <s v="44493"/>
    <s v="vodarna Kropa po pripravi, pipa"/>
    <d v="2026-05-05T00:00:00"/>
    <s v="Število kolonij pri 36 °C"/>
    <s v="0"/>
    <s v="CFU/mL"/>
    <s v="100"/>
    <s v="SKLADEN"/>
    <s v="maj"/>
    <s v="2026"/>
    <n v="2068"/>
    <n v="16"/>
    <n v="91"/>
    <x v="19"/>
    <x v="3"/>
    <x v="6"/>
    <x v="4"/>
  </r>
  <r>
    <n v="1503"/>
    <s v="30"/>
    <m/>
    <s v="Vodovod Kropa - Kamna Gorica"/>
    <s v="44494"/>
    <s v="Kropa, Vrtec Kropa, kuhinja, pipa"/>
    <d v="2026-05-05T00:00:00"/>
    <s v="Temperatura vode"/>
    <s v="9,5"/>
    <s v="°C"/>
    <s v="/"/>
    <s v="SKLADEN"/>
    <s v="maj"/>
    <s v="2026"/>
    <n v="430"/>
    <n v="1"/>
    <n v="23"/>
    <x v="20"/>
    <x v="3"/>
    <x v="0"/>
    <x v="46"/>
  </r>
  <r>
    <n v="1503"/>
    <s v="30"/>
    <m/>
    <s v="Vodovod Kropa - Kamna Gorica"/>
    <s v="44494"/>
    <s v="Kropa, Vrtec Kropa, kuhinja, pipa"/>
    <d v="2026-05-05T00:00:00"/>
    <s v="Klor-prosti"/>
    <s v="0,07"/>
    <s v="mg/L"/>
    <s v="/"/>
    <s v="SKLADEN"/>
    <s v="maj"/>
    <s v="2026"/>
    <n v="412"/>
    <n v="5"/>
    <n v="21"/>
    <x v="20"/>
    <x v="3"/>
    <x v="1"/>
    <x v="14"/>
  </r>
  <r>
    <n v="1503"/>
    <s v="30"/>
    <m/>
    <s v="Vodovod Kropa - Kamna Gorica"/>
    <s v="44494"/>
    <s v="Kropa, Vrtec Kropa, kuhinja, pipa"/>
    <d v="2026-05-05T00:00:00"/>
    <s v="Vonj"/>
    <s v="brez posebnosti"/>
    <m/>
    <s v="/"/>
    <s v="SKLADEN"/>
    <s v="maj"/>
    <s v="2026"/>
    <n v="1416"/>
    <n v="7"/>
    <n v="74"/>
    <x v="20"/>
    <x v="3"/>
    <x v="2"/>
    <x v="2"/>
  </r>
  <r>
    <n v="1503"/>
    <s v="30"/>
    <m/>
    <s v="Vodovod Kropa - Kamna Gorica"/>
    <s v="44494"/>
    <s v="Kropa, Vrtec Kropa, kuhinja, pipa"/>
    <d v="2026-05-05T00:00:00"/>
    <s v="Escherichia coli"/>
    <s v="0"/>
    <s v="CFU/100 mL"/>
    <s v="0"/>
    <s v="SKLADEN"/>
    <s v="maj"/>
    <s v="2026"/>
    <n v="2027"/>
    <n v="8"/>
    <n v="84"/>
    <x v="20"/>
    <x v="3"/>
    <x v="3"/>
    <x v="3"/>
  </r>
  <r>
    <n v="1503"/>
    <s v="30"/>
    <m/>
    <s v="Vodovod Kropa - Kamna Gorica"/>
    <s v="44494"/>
    <s v="Kropa, Vrtec Kropa, kuhinja, pipa"/>
    <d v="2026-05-05T00:00:00"/>
    <s v="Koliformne bakterije"/>
    <s v="0"/>
    <s v="CFU/100 mL"/>
    <s v="0"/>
    <s v="SKLADEN"/>
    <s v="maj"/>
    <s v="2026"/>
    <n v="2041"/>
    <n v="9"/>
    <n v="86"/>
    <x v="20"/>
    <x v="3"/>
    <x v="4"/>
    <x v="3"/>
  </r>
  <r>
    <n v="1503"/>
    <s v="30"/>
    <m/>
    <s v="Vodovod Kropa - Kamna Gorica"/>
    <s v="44494"/>
    <s v="Kropa, Vrtec Kropa, kuhinja, pipa"/>
    <d v="2026-05-05T00:00:00"/>
    <s v="Število kolonij pri 22 °C"/>
    <s v="0"/>
    <s v="CFU/mL"/>
    <s v="100"/>
    <s v="SKLADEN"/>
    <s v="maj"/>
    <s v="2026"/>
    <n v="2067"/>
    <n v="15"/>
    <n v="89"/>
    <x v="20"/>
    <x v="3"/>
    <x v="5"/>
    <x v="4"/>
  </r>
  <r>
    <n v="1503"/>
    <s v="30"/>
    <m/>
    <s v="Vodovod Kropa - Kamna Gorica"/>
    <s v="44494"/>
    <s v="Kropa, Vrtec Kropa, kuhinja, pipa"/>
    <d v="2026-05-05T00:00:00"/>
    <s v="Število kolonij pri 36 °C"/>
    <s v="0"/>
    <s v="CFU/mL"/>
    <s v="100"/>
    <s v="SKLADEN"/>
    <s v="maj"/>
    <s v="2026"/>
    <n v="2068"/>
    <n v="16"/>
    <n v="91"/>
    <x v="20"/>
    <x v="3"/>
    <x v="6"/>
    <x v="4"/>
  </r>
  <r>
    <n v="1503"/>
    <s v="30"/>
    <m/>
    <s v="Vodovod Kropa - Kamna Gorica"/>
    <s v="44495"/>
    <s v="Srednja Dobrava, Gostilna, točilni pult, pipa"/>
    <d v="2026-05-05T00:00:00"/>
    <s v="Temperatura vode"/>
    <s v="11,4"/>
    <s v="°C"/>
    <s v="/"/>
    <s v="SKLADEN"/>
    <s v="maj"/>
    <s v="2026"/>
    <n v="430"/>
    <n v="1"/>
    <n v="23"/>
    <x v="21"/>
    <x v="3"/>
    <x v="0"/>
    <x v="47"/>
  </r>
  <r>
    <n v="1503"/>
    <s v="30"/>
    <m/>
    <s v="Vodovod Kropa - Kamna Gorica"/>
    <s v="44495"/>
    <s v="Srednja Dobrava, Gostilna, točilni pult, pipa"/>
    <d v="2026-05-05T00:00:00"/>
    <s v="Klor-prosti"/>
    <s v="&lt;0.05"/>
    <s v="mg/L"/>
    <s v="/"/>
    <s v="SKLADEN"/>
    <s v="maj"/>
    <s v="2026"/>
    <n v="412"/>
    <n v="5"/>
    <n v="21"/>
    <x v="21"/>
    <x v="3"/>
    <x v="1"/>
    <x v="1"/>
  </r>
  <r>
    <n v="1503"/>
    <s v="30"/>
    <m/>
    <s v="Vodovod Kropa - Kamna Gorica"/>
    <s v="44495"/>
    <s v="Srednja Dobrava, Gostilna, točilni pult, pipa"/>
    <d v="2026-05-05T00:00:00"/>
    <s v="Vonj"/>
    <s v="brez posebnosti"/>
    <m/>
    <s v="/"/>
    <s v="SKLADEN"/>
    <s v="maj"/>
    <s v="2026"/>
    <n v="1416"/>
    <n v="7"/>
    <n v="74"/>
    <x v="21"/>
    <x v="3"/>
    <x v="2"/>
    <x v="2"/>
  </r>
  <r>
    <n v="1503"/>
    <s v="30"/>
    <m/>
    <s v="Vodovod Kropa - Kamna Gorica"/>
    <s v="44495"/>
    <s v="Srednja Dobrava, Gostilna, točilni pult, pipa"/>
    <d v="2026-05-05T00:00:00"/>
    <s v="Escherichia coli"/>
    <s v="0"/>
    <s v="CFU/100 mL"/>
    <s v="0"/>
    <s v="SKLADEN"/>
    <s v="maj"/>
    <s v="2026"/>
    <n v="2027"/>
    <n v="8"/>
    <n v="84"/>
    <x v="21"/>
    <x v="3"/>
    <x v="3"/>
    <x v="3"/>
  </r>
  <r>
    <n v="1503"/>
    <s v="30"/>
    <m/>
    <s v="Vodovod Kropa - Kamna Gorica"/>
    <s v="44495"/>
    <s v="Srednja Dobrava, Gostilna, točilni pult, pipa"/>
    <d v="2026-05-05T00:00:00"/>
    <s v="Koliformne bakterije"/>
    <s v="0"/>
    <s v="CFU/100 mL"/>
    <s v="0"/>
    <s v="SKLADEN"/>
    <s v="maj"/>
    <s v="2026"/>
    <n v="2041"/>
    <n v="9"/>
    <n v="86"/>
    <x v="21"/>
    <x v="3"/>
    <x v="4"/>
    <x v="3"/>
  </r>
  <r>
    <n v="1503"/>
    <s v="30"/>
    <m/>
    <s v="Vodovod Kropa - Kamna Gorica"/>
    <s v="44495"/>
    <s v="Srednja Dobrava, Gostilna, točilni pult, pipa"/>
    <d v="2026-05-05T00:00:00"/>
    <s v="Število kolonij pri 22 °C"/>
    <s v="0"/>
    <s v="CFU/mL"/>
    <s v="100"/>
    <s v="SKLADEN"/>
    <s v="maj"/>
    <s v="2026"/>
    <n v="2067"/>
    <n v="15"/>
    <n v="89"/>
    <x v="21"/>
    <x v="3"/>
    <x v="5"/>
    <x v="4"/>
  </r>
  <r>
    <n v="1503"/>
    <s v="30"/>
    <m/>
    <s v="Vodovod Kropa - Kamna Gorica"/>
    <s v="44495"/>
    <s v="Srednja Dobrava, Gostilna, točilni pult, pipa"/>
    <d v="2026-05-05T00:00:00"/>
    <s v="Število kolonij pri 36 °C"/>
    <s v="0"/>
    <s v="CFU/mL"/>
    <s v="100"/>
    <s v="SKLADEN"/>
    <s v="maj"/>
    <s v="2026"/>
    <n v="2068"/>
    <n v="16"/>
    <n v="91"/>
    <x v="21"/>
    <x v="3"/>
    <x v="6"/>
    <x v="4"/>
  </r>
  <r>
    <n v="1503"/>
    <s v="30"/>
    <m/>
    <s v="Vodovod Kropa - Kamna Gorica"/>
    <s v="44496"/>
    <s v="Kamna Gorica, Gostilna Mlin, točilni pult, pipa"/>
    <d v="2026-05-05T00:00:00"/>
    <s v="Temperatura vode"/>
    <s v="11,4"/>
    <s v="°C"/>
    <s v="/"/>
    <s v="SKLADEN"/>
    <s v="maj"/>
    <s v="2026"/>
    <n v="430"/>
    <n v="1"/>
    <n v="23"/>
    <x v="22"/>
    <x v="3"/>
    <x v="0"/>
    <x v="47"/>
  </r>
  <r>
    <n v="1503"/>
    <s v="30"/>
    <m/>
    <s v="Vodovod Kropa - Kamna Gorica"/>
    <s v="44496"/>
    <s v="Kamna Gorica, Gostilna Mlin, točilni pult, pipa"/>
    <d v="2026-05-05T00:00:00"/>
    <s v="Klor-prosti"/>
    <s v="&lt;0.05"/>
    <s v="mg/L"/>
    <s v="/"/>
    <s v="SKLADEN"/>
    <s v="maj"/>
    <s v="2026"/>
    <n v="412"/>
    <n v="5"/>
    <n v="21"/>
    <x v="22"/>
    <x v="3"/>
    <x v="1"/>
    <x v="1"/>
  </r>
  <r>
    <n v="1503"/>
    <s v="30"/>
    <m/>
    <s v="Vodovod Kropa - Kamna Gorica"/>
    <s v="44496"/>
    <s v="Kamna Gorica, Gostilna Mlin, točilni pult, pipa"/>
    <d v="2026-05-05T00:00:00"/>
    <s v="Vonj"/>
    <s v="brez posebnosti"/>
    <m/>
    <s v="/"/>
    <s v="SKLADEN"/>
    <s v="maj"/>
    <s v="2026"/>
    <n v="1416"/>
    <n v="7"/>
    <n v="74"/>
    <x v="22"/>
    <x v="3"/>
    <x v="2"/>
    <x v="2"/>
  </r>
  <r>
    <n v="1503"/>
    <s v="30"/>
    <m/>
    <s v="Vodovod Kropa - Kamna Gorica"/>
    <s v="44496"/>
    <s v="Kamna Gorica, Gostilna Mlin, točilni pult, pipa"/>
    <d v="2026-05-05T00:00:00"/>
    <s v="Escherichia coli"/>
    <s v="0"/>
    <s v="CFU/100 mL"/>
    <s v="0"/>
    <s v="SKLADEN"/>
    <s v="maj"/>
    <s v="2026"/>
    <n v="2027"/>
    <n v="8"/>
    <n v="84"/>
    <x v="22"/>
    <x v="3"/>
    <x v="3"/>
    <x v="3"/>
  </r>
  <r>
    <n v="1503"/>
    <s v="30"/>
    <m/>
    <s v="Vodovod Kropa - Kamna Gorica"/>
    <s v="44496"/>
    <s v="Kamna Gorica, Gostilna Mlin, točilni pult, pipa"/>
    <d v="2026-05-05T00:00:00"/>
    <s v="Koliformne bakterije"/>
    <s v="0"/>
    <s v="CFU/100 mL"/>
    <s v="0"/>
    <s v="SKLADEN"/>
    <s v="maj"/>
    <s v="2026"/>
    <n v="2041"/>
    <n v="9"/>
    <n v="86"/>
    <x v="22"/>
    <x v="3"/>
    <x v="4"/>
    <x v="3"/>
  </r>
  <r>
    <n v="1503"/>
    <s v="30"/>
    <m/>
    <s v="Vodovod Kropa - Kamna Gorica"/>
    <s v="44496"/>
    <s v="Kamna Gorica, Gostilna Mlin, točilni pult, pipa"/>
    <d v="2026-05-05T00:00:00"/>
    <s v="Število kolonij pri 22 °C"/>
    <s v="0"/>
    <s v="CFU/mL"/>
    <s v="100"/>
    <s v="SKLADEN"/>
    <s v="maj"/>
    <s v="2026"/>
    <n v="2067"/>
    <n v="15"/>
    <n v="89"/>
    <x v="22"/>
    <x v="3"/>
    <x v="5"/>
    <x v="4"/>
  </r>
  <r>
    <n v="1503"/>
    <s v="30"/>
    <m/>
    <s v="Vodovod Kropa - Kamna Gorica"/>
    <s v="44496"/>
    <s v="Kamna Gorica, Gostilna Mlin, točilni pult, pipa"/>
    <d v="2026-05-05T00:00:00"/>
    <s v="Število kolonij pri 36 °C"/>
    <s v="0"/>
    <s v="CFU/mL"/>
    <s v="100"/>
    <s v="SKLADEN"/>
    <s v="maj"/>
    <s v="2026"/>
    <n v="2068"/>
    <n v="16"/>
    <n v="91"/>
    <x v="22"/>
    <x v="3"/>
    <x v="6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14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0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80">
        <item m="1" x="566"/>
        <item m="1" x="575"/>
        <item m="1" x="572"/>
        <item m="1" x="560"/>
        <item m="1" x="561"/>
        <item m="1" x="559"/>
        <item m="1" x="567"/>
        <item m="1" x="578"/>
        <item m="1" x="568"/>
        <item m="1" x="569"/>
        <item m="1" x="571"/>
        <item m="1" x="558"/>
        <item m="1" x="562"/>
        <item m="1" x="577"/>
        <item m="1" x="574"/>
        <item m="1" x="564"/>
        <item m="1" x="573"/>
        <item m="1" x="576"/>
        <item m="1" x="570"/>
        <item m="1" x="563"/>
        <item m="1" x="565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13"/>
        <item m="1" x="514"/>
        <item m="1" x="515"/>
        <item m="1" x="516"/>
        <item m="1" x="517"/>
        <item m="1" x="518"/>
        <item m="1" x="519"/>
        <item m="1" x="496"/>
        <item m="1" x="497"/>
        <item m="1" x="498"/>
        <item m="1" x="499"/>
        <item m="1" x="500"/>
        <item m="1" x="501"/>
        <item m="1" x="502"/>
        <item m="1" x="503"/>
        <item m="1" x="504"/>
        <item m="1" x="505"/>
        <item m="1" x="506"/>
        <item m="1" x="507"/>
        <item m="1" x="508"/>
        <item m="1" x="509"/>
        <item m="1" x="510"/>
        <item m="1" x="511"/>
        <item m="1" x="512"/>
        <item m="1" x="493"/>
        <item m="1" x="494"/>
        <item m="1" x="495"/>
        <item m="1" x="549"/>
        <item m="1" x="550"/>
        <item m="1" x="551"/>
        <item m="1" x="552"/>
        <item m="1" x="553"/>
        <item m="1" x="557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34"/>
        <item m="1" x="535"/>
        <item m="1" x="547"/>
        <item m="1" x="548"/>
        <item m="1" x="554"/>
        <item m="1" x="555"/>
        <item m="1" x="556"/>
        <item m="1" x="462"/>
        <item m="1" x="463"/>
        <item m="1" x="464"/>
        <item m="1" x="465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23"/>
        <item m="1" x="424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sd="0" m="1" x="159"/>
        <item sd="0" m="1" x="160"/>
        <item sd="0" m="1" x="161"/>
        <item sd="0" m="1" x="162"/>
        <item sd="0" m="1" x="163"/>
        <item sd="0" m="1" x="164"/>
        <item sd="0" m="1" x="165"/>
        <item sd="0" m="1" x="166"/>
        <item sd="0" m="1" x="167"/>
        <item sd="0" m="1" x="168"/>
        <item sd="0" m="1" x="169"/>
        <item sd="0" m="1" x="170"/>
        <item sd="0" m="1" x="171"/>
        <item sd="0" m="1" x="172"/>
        <item sd="0" m="1" x="173"/>
        <item sd="0" m="1" x="174"/>
        <item sd="0" m="1" x="17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05"/>
        <item m="1" x="106"/>
        <item m="1" x="107"/>
        <item m="1" x="108"/>
        <item m="1" x="109"/>
        <item m="1" x="110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1"/>
        <item sd="0" x="0"/>
        <item sd="0" x="3"/>
        <item sd="0" m="1" x="4"/>
        <item sd="0" x="2"/>
        <item sd="0" m="1" x="5"/>
        <item t="default"/>
      </items>
    </pivotField>
    <pivotField axis="axisRow" showAll="0">
      <items count="293">
        <item m="1" x="117"/>
        <item m="1" x="118"/>
        <item m="1" x="120"/>
        <item m="1" x="121"/>
        <item m="1" x="114"/>
        <item m="1" x="124"/>
        <item m="1" x="109"/>
        <item m="1" x="185"/>
        <item m="1" x="107"/>
        <item m="1" x="110"/>
        <item m="1" x="115"/>
        <item m="1" x="187"/>
        <item m="1" x="126"/>
        <item m="1" x="127"/>
        <item m="1" x="122"/>
        <item m="1" x="113"/>
        <item m="1" x="188"/>
        <item m="1" x="111"/>
        <item m="1" x="112"/>
        <item m="1" x="105"/>
        <item m="1" x="106"/>
        <item m="1" x="116"/>
        <item m="1" x="119"/>
        <item m="1" x="123"/>
        <item m="1" x="108"/>
        <item m="1" x="268"/>
        <item m="1" x="266"/>
        <item m="1" x="264"/>
        <item m="1" x="275"/>
        <item m="1" x="271"/>
        <item m="1" x="251"/>
        <item m="1" x="272"/>
        <item m="1" x="259"/>
        <item m="1" x="278"/>
        <item m="1" x="279"/>
        <item m="1" x="283"/>
        <item m="1" x="255"/>
        <item m="1" x="256"/>
        <item m="1" x="289"/>
        <item m="1" x="287"/>
        <item m="1" x="263"/>
        <item m="1" x="291"/>
        <item m="1" x="258"/>
        <item m="1" x="286"/>
        <item m="1" x="280"/>
        <item m="1" x="282"/>
        <item m="1" x="276"/>
        <item m="1" x="288"/>
        <item m="1" x="285"/>
        <item m="1" x="253"/>
        <item m="1" x="284"/>
        <item m="1" x="257"/>
        <item m="1" x="265"/>
        <item m="1" x="274"/>
        <item m="1" x="252"/>
        <item m="1" x="273"/>
        <item m="1" x="261"/>
        <item m="1" x="277"/>
        <item m="1" x="281"/>
        <item m="1" x="270"/>
        <item m="1" x="260"/>
        <item m="1" x="290"/>
        <item m="1" x="269"/>
        <item m="1" x="262"/>
        <item m="1" x="267"/>
        <item m="1" x="254"/>
        <item m="1" x="227"/>
        <item m="1" x="225"/>
        <item m="1" x="223"/>
        <item m="1" x="234"/>
        <item m="1" x="230"/>
        <item m="1" x="214"/>
        <item m="1" x="215"/>
        <item m="1" x="210"/>
        <item m="1" x="231"/>
        <item m="1" x="218"/>
        <item m="1" x="237"/>
        <item m="1" x="238"/>
        <item m="1" x="242"/>
        <item m="1" x="217"/>
        <item m="1" x="248"/>
        <item m="1" x="246"/>
        <item m="1" x="222"/>
        <item m="1" x="250"/>
        <item m="1" x="245"/>
        <item m="1" x="239"/>
        <item m="1" x="241"/>
        <item m="1" x="235"/>
        <item m="1" x="247"/>
        <item m="1" x="244"/>
        <item m="1" x="212"/>
        <item m="1" x="220"/>
        <item m="1" x="243"/>
        <item m="1" x="216"/>
        <item m="1" x="224"/>
        <item m="1" x="233"/>
        <item m="1" x="211"/>
        <item m="1" x="232"/>
        <item m="1" x="236"/>
        <item m="1" x="240"/>
        <item m="1" x="229"/>
        <item m="1" x="219"/>
        <item m="1" x="249"/>
        <item m="1" x="228"/>
        <item m="1" x="221"/>
        <item m="1" x="226"/>
        <item m="1" x="213"/>
        <item m="1" x="125"/>
        <item m="1" x="206"/>
        <item m="1" x="207"/>
        <item m="1" x="208"/>
        <item m="1" x="209"/>
        <item m="1" x="203"/>
        <item m="1" x="204"/>
        <item m="1" x="205"/>
        <item m="1" x="201"/>
        <item m="1" x="202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0"/>
        <item m="1" x="98"/>
        <item x="1"/>
        <item x="2"/>
        <item x="3"/>
        <item x="4"/>
        <item x="5"/>
        <item x="6"/>
        <item x="10"/>
        <item x="11"/>
        <item x="12"/>
        <item x="36"/>
        <item x="74"/>
        <item m="1" x="96"/>
        <item x="84"/>
        <item x="91"/>
        <item x="92"/>
        <item x="94"/>
        <item x="95"/>
        <item x="13"/>
        <item x="14"/>
        <item x="77"/>
        <item x="78"/>
        <item m="1" x="103"/>
        <item m="1" x="104"/>
        <item x="15"/>
        <item x="16"/>
        <item x="17"/>
        <item m="1" x="100"/>
        <item m="1" x="101"/>
        <item m="1" x="102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m="1" x="97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5"/>
        <item x="76"/>
        <item x="79"/>
        <item x="80"/>
        <item x="81"/>
        <item x="82"/>
        <item x="83"/>
        <item x="85"/>
        <item x="86"/>
        <item x="87"/>
        <item x="88"/>
        <item x="89"/>
        <item x="90"/>
        <item x="93"/>
        <item m="1" x="99"/>
        <item x="7"/>
        <item x="8"/>
        <item x="9"/>
        <item t="default"/>
      </items>
    </pivotField>
    <pivotField axis="axisRow" showAll="0">
      <items count="475">
        <item m="1" x="450"/>
        <item m="1" x="448"/>
        <item m="1" x="446"/>
        <item m="1" x="457"/>
        <item m="1" x="453"/>
        <item m="1" x="437"/>
        <item m="1" x="438"/>
        <item m="1" x="433"/>
        <item m="1" x="454"/>
        <item m="1" x="441"/>
        <item m="1" x="460"/>
        <item m="1" x="461"/>
        <item m="1" x="465"/>
        <item m="1" x="440"/>
        <item m="1" x="471"/>
        <item m="1" x="469"/>
        <item m="1" x="445"/>
        <item m="1" x="473"/>
        <item m="1" x="468"/>
        <item m="1" x="462"/>
        <item m="1" x="464"/>
        <item m="1" x="458"/>
        <item m="1" x="470"/>
        <item m="1" x="467"/>
        <item m="1" x="435"/>
        <item m="1" x="443"/>
        <item m="1" x="466"/>
        <item m="1" x="439"/>
        <item m="1" x="447"/>
        <item m="1" x="456"/>
        <item m="1" x="434"/>
        <item m="1" x="455"/>
        <item m="1" x="459"/>
        <item m="1" x="463"/>
        <item m="1" x="452"/>
        <item m="1" x="442"/>
        <item m="1" x="472"/>
        <item m="1" x="451"/>
        <item m="1" x="444"/>
        <item m="1" x="449"/>
        <item m="1" x="436"/>
        <item m="1" x="180"/>
        <item x="49"/>
        <item m="1" x="220"/>
        <item m="1" x="166"/>
        <item x="3"/>
        <item x="4"/>
        <item m="1" x="52"/>
        <item m="1" x="128"/>
        <item x="8"/>
        <item m="1" x="54"/>
        <item m="1" x="127"/>
        <item x="11"/>
        <item x="0"/>
        <item x="30"/>
        <item m="1" x="426"/>
        <item x="34"/>
        <item m="1" x="206"/>
        <item m="1" x="427"/>
        <item x="46"/>
        <item m="1" x="112"/>
        <item x="19"/>
        <item m="1" x="319"/>
        <item m="1" x="73"/>
        <item m="1" x="83"/>
        <item m="1" x="66"/>
        <item m="1" x="308"/>
        <item m="1" x="185"/>
        <item m="1" x="367"/>
        <item m="1" x="310"/>
        <item m="1" x="98"/>
        <item m="1" x="428"/>
        <item m="1" x="429"/>
        <item m="1" x="295"/>
        <item m="1" x="114"/>
        <item m="1" x="214"/>
        <item m="1" x="109"/>
        <item m="1" x="130"/>
        <item m="1" x="222"/>
        <item x="41"/>
        <item x="7"/>
        <item m="1" x="212"/>
        <item m="1" x="213"/>
        <item m="1" x="85"/>
        <item m="1" x="217"/>
        <item m="1" x="151"/>
        <item x="45"/>
        <item m="1" x="178"/>
        <item m="1" x="56"/>
        <item m="1" x="140"/>
        <item x="37"/>
        <item m="1" x="320"/>
        <item m="1" x="59"/>
        <item x="6"/>
        <item m="1" x="296"/>
        <item m="1" x="425"/>
        <item m="1" x="110"/>
        <item m="1" x="370"/>
        <item m="1" x="342"/>
        <item x="2"/>
        <item m="1" x="431"/>
        <item m="1" x="84"/>
        <item m="1" x="343"/>
        <item m="1" x="189"/>
        <item m="1" x="432"/>
        <item m="1" x="344"/>
        <item x="44"/>
        <item m="1" x="190"/>
        <item m="1" x="53"/>
        <item m="1" x="60"/>
        <item m="1" x="106"/>
        <item m="1" x="210"/>
        <item m="1" x="346"/>
        <item m="1" x="313"/>
        <item m="1" x="242"/>
        <item m="1" x="107"/>
        <item m="1" x="430"/>
        <item m="1" x="223"/>
        <item x="40"/>
        <item m="1" x="218"/>
        <item m="1" x="338"/>
        <item m="1" x="150"/>
        <item x="12"/>
        <item m="1" x="70"/>
        <item m="1" x="400"/>
        <item m="1" x="401"/>
        <item m="1" x="402"/>
        <item m="1" x="403"/>
        <item m="1" x="404"/>
        <item m="1" x="101"/>
        <item m="1" x="405"/>
        <item m="1" x="163"/>
        <item x="39"/>
        <item m="1" x="406"/>
        <item m="1" x="407"/>
        <item m="1" x="408"/>
        <item m="1" x="288"/>
        <item m="1" x="409"/>
        <item m="1" x="311"/>
        <item m="1" x="312"/>
        <item m="1" x="224"/>
        <item m="1" x="251"/>
        <item m="1" x="216"/>
        <item m="1" x="250"/>
        <item m="1" x="248"/>
        <item m="1" x="339"/>
        <item m="1" x="226"/>
        <item m="1" x="253"/>
        <item m="1" x="410"/>
        <item m="1" x="254"/>
        <item m="1" x="215"/>
        <item m="1" x="245"/>
        <item m="1" x="252"/>
        <item x="38"/>
        <item m="1" x="306"/>
        <item m="1" x="229"/>
        <item m="1" x="411"/>
        <item x="16"/>
        <item m="1" x="299"/>
        <item m="1" x="155"/>
        <item m="1" x="323"/>
        <item m="1" x="300"/>
        <item m="1" x="412"/>
        <item m="1" x="297"/>
        <item m="1" x="413"/>
        <item m="1" x="414"/>
        <item m="1" x="415"/>
        <item m="1" x="58"/>
        <item m="1" x="416"/>
        <item m="1" x="345"/>
        <item m="1" x="417"/>
        <item m="1" x="418"/>
        <item m="1" x="307"/>
        <item m="1" x="211"/>
        <item m="1" x="333"/>
        <item m="1" x="419"/>
        <item x="50"/>
        <item m="1" x="131"/>
        <item m="1" x="420"/>
        <item m="1" x="421"/>
        <item m="1" x="422"/>
        <item m="1" x="92"/>
        <item m="1" x="423"/>
        <item m="1" x="231"/>
        <item m="1" x="138"/>
        <item x="10"/>
        <item m="1" x="424"/>
        <item m="1" x="373"/>
        <item m="1" x="205"/>
        <item m="1" x="145"/>
        <item m="1" x="247"/>
        <item m="1" x="374"/>
        <item m="1" x="246"/>
        <item m="1" x="279"/>
        <item x="5"/>
        <item m="1" x="331"/>
        <item m="1" x="375"/>
        <item m="1" x="366"/>
        <item m="1" x="186"/>
        <item m="1" x="376"/>
        <item m="1" x="80"/>
        <item m="1" x="164"/>
        <item m="1" x="377"/>
        <item m="1" x="378"/>
        <item m="1" x="379"/>
        <item x="48"/>
        <item m="1" x="380"/>
        <item m="1" x="381"/>
        <item m="1" x="382"/>
        <item m="1" x="383"/>
        <item m="1" x="200"/>
        <item m="1" x="384"/>
        <item m="1" x="385"/>
        <item m="1" x="386"/>
        <item m="1" x="387"/>
        <item x="15"/>
        <item m="1" x="388"/>
        <item m="1" x="389"/>
        <item m="1" x="390"/>
        <item m="1" x="136"/>
        <item m="1" x="133"/>
        <item m="1" x="391"/>
        <item m="1" x="392"/>
        <item m="1" x="165"/>
        <item m="1" x="393"/>
        <item m="1" x="394"/>
        <item m="1" x="395"/>
        <item m="1" x="104"/>
        <item m="1" x="396"/>
        <item m="1" x="277"/>
        <item m="1" x="397"/>
        <item m="1" x="276"/>
        <item x="14"/>
        <item m="1" x="398"/>
        <item m="1" x="399"/>
        <item m="1" x="137"/>
        <item m="1" x="267"/>
        <item m="1" x="347"/>
        <item m="1" x="348"/>
        <item m="1" x="349"/>
        <item m="1" x="351"/>
        <item m="1" x="350"/>
        <item m="1" x="352"/>
        <item m="1" x="353"/>
        <item m="1" x="355"/>
        <item m="1" x="354"/>
        <item m="1" x="356"/>
        <item m="1" x="357"/>
        <item m="1" x="358"/>
        <item m="1" x="360"/>
        <item m="1" x="359"/>
        <item m="1" x="361"/>
        <item m="1" x="362"/>
        <item m="1" x="177"/>
        <item x="20"/>
        <item x="21"/>
        <item x="22"/>
        <item x="32"/>
        <item m="1" x="286"/>
        <item x="25"/>
        <item m="1" x="363"/>
        <item x="27"/>
        <item x="26"/>
        <item x="28"/>
        <item x="29"/>
        <item m="1" x="364"/>
        <item m="1" x="365"/>
        <item x="31"/>
        <item m="1" x="121"/>
        <item m="1" x="368"/>
        <item m="1" x="195"/>
        <item m="1" x="369"/>
        <item x="36"/>
        <item m="1" x="269"/>
        <item x="47"/>
        <item m="1" x="371"/>
        <item m="1" x="372"/>
        <item m="1" x="125"/>
        <item m="1" x="115"/>
        <item m="1" x="198"/>
        <item m="1" x="221"/>
        <item m="1" x="75"/>
        <item m="1" x="324"/>
        <item m="1" x="188"/>
        <item m="1" x="175"/>
        <item m="1" x="204"/>
        <item m="1" x="124"/>
        <item m="1" x="321"/>
        <item m="1" x="193"/>
        <item m="1" x="322"/>
        <item m="1" x="293"/>
        <item m="1" x="325"/>
        <item m="1" x="326"/>
        <item m="1" x="327"/>
        <item m="1" x="328"/>
        <item m="1" x="329"/>
        <item m="1" x="317"/>
        <item m="1" x="330"/>
        <item m="1" x="81"/>
        <item m="1" x="55"/>
        <item m="1" x="332"/>
        <item x="17"/>
        <item x="33"/>
        <item m="1" x="334"/>
        <item m="1" x="71"/>
        <item m="1" x="335"/>
        <item m="1" x="283"/>
        <item m="1" x="336"/>
        <item m="1" x="153"/>
        <item m="1" x="196"/>
        <item m="1" x="235"/>
        <item m="1" x="337"/>
        <item m="1" x="129"/>
        <item m="1" x="340"/>
        <item m="1" x="341"/>
        <item m="1" x="103"/>
        <item m="1" x="108"/>
        <item m="1" x="57"/>
        <item m="1" x="179"/>
        <item m="1" x="239"/>
        <item m="1" x="291"/>
        <item m="1" x="301"/>
        <item m="1" x="302"/>
        <item m="1" x="94"/>
        <item m="1" x="303"/>
        <item m="1" x="304"/>
        <item m="1" x="305"/>
        <item m="1" x="309"/>
        <item m="1" x="117"/>
        <item m="1" x="258"/>
        <item m="1" x="102"/>
        <item x="24"/>
        <item m="1" x="261"/>
        <item m="1" x="132"/>
        <item m="1" x="314"/>
        <item m="1" x="76"/>
        <item m="1" x="315"/>
        <item m="1" x="316"/>
        <item m="1" x="298"/>
        <item m="1" x="318"/>
        <item x="9"/>
        <item m="1" x="289"/>
        <item m="1" x="290"/>
        <item m="1" x="292"/>
        <item m="1" x="294"/>
        <item m="1" x="187"/>
        <item m="1" x="157"/>
        <item m="1" x="264"/>
        <item m="1" x="265"/>
        <item m="1" x="266"/>
        <item m="1" x="268"/>
        <item m="1" x="260"/>
        <item m="1" x="270"/>
        <item m="1" x="271"/>
        <item m="1" x="272"/>
        <item m="1" x="273"/>
        <item m="1" x="274"/>
        <item m="1" x="275"/>
        <item m="1" x="278"/>
        <item m="1" x="161"/>
        <item m="1" x="280"/>
        <item m="1" x="281"/>
        <item m="1" x="282"/>
        <item m="1" x="256"/>
        <item m="1" x="64"/>
        <item m="1" x="259"/>
        <item m="1" x="284"/>
        <item m="1" x="285"/>
        <item m="1" x="262"/>
        <item m="1" x="287"/>
        <item m="1" x="249"/>
        <item m="1" x="143"/>
        <item m="1" x="255"/>
        <item m="1" x="257"/>
        <item m="1" x="240"/>
        <item m="1" x="263"/>
        <item m="1" x="82"/>
        <item m="1" x="225"/>
        <item m="1" x="227"/>
        <item m="1" x="228"/>
        <item m="1" x="230"/>
        <item m="1" x="232"/>
        <item m="1" x="88"/>
        <item m="1" x="233"/>
        <item m="1" x="68"/>
        <item m="1" x="234"/>
        <item m="1" x="167"/>
        <item m="1" x="236"/>
        <item m="1" x="237"/>
        <item m="1" x="238"/>
        <item m="1" x="241"/>
        <item m="1" x="243"/>
        <item m="1" x="244"/>
        <item m="1" x="51"/>
        <item m="1" x="219"/>
        <item m="1" x="202"/>
        <item m="1" x="203"/>
        <item m="1" x="134"/>
        <item m="1" x="207"/>
        <item m="1" x="208"/>
        <item m="1" x="209"/>
        <item m="1" x="191"/>
        <item m="1" x="192"/>
        <item m="1" x="194"/>
        <item m="1" x="197"/>
        <item m="1" x="199"/>
        <item m="1" x="201"/>
        <item m="1" x="181"/>
        <item m="1" x="182"/>
        <item m="1" x="183"/>
        <item m="1" x="184"/>
        <item m="1" x="72"/>
        <item m="1" x="168"/>
        <item m="1" x="169"/>
        <item m="1" x="170"/>
        <item m="1" x="171"/>
        <item m="1" x="123"/>
        <item m="1" x="172"/>
        <item m="1" x="173"/>
        <item m="1" x="174"/>
        <item m="1" x="176"/>
        <item m="1" x="160"/>
        <item x="1"/>
        <item m="1" x="142"/>
        <item m="1" x="162"/>
        <item m="1" x="144"/>
        <item m="1" x="146"/>
        <item m="1" x="147"/>
        <item m="1" x="148"/>
        <item m="1" x="149"/>
        <item m="1" x="152"/>
        <item m="1" x="154"/>
        <item m="1" x="156"/>
        <item x="23"/>
        <item m="1" x="158"/>
        <item m="1" x="159"/>
        <item m="1" x="139"/>
        <item m="1" x="141"/>
        <item m="1" x="126"/>
        <item m="1" x="93"/>
        <item m="1" x="135"/>
        <item m="1" x="116"/>
        <item m="1" x="118"/>
        <item m="1" x="119"/>
        <item m="1" x="120"/>
        <item x="18"/>
        <item m="1" x="122"/>
        <item x="43"/>
        <item m="1" x="74"/>
        <item m="1" x="77"/>
        <item m="1" x="78"/>
        <item m="1" x="79"/>
        <item m="1" x="61"/>
        <item m="1" x="86"/>
        <item m="1" x="87"/>
        <item m="1" x="89"/>
        <item m="1" x="90"/>
        <item m="1" x="95"/>
        <item m="1" x="96"/>
        <item m="1" x="97"/>
        <item m="1" x="65"/>
        <item m="1" x="99"/>
        <item m="1" x="100"/>
        <item m="1" x="105"/>
        <item m="1" x="111"/>
        <item m="1" x="113"/>
        <item m="1" x="91"/>
        <item m="1" x="62"/>
        <item m="1" x="63"/>
        <item m="1" x="67"/>
        <item m="1" x="69"/>
        <item x="13"/>
        <item x="35"/>
        <item x="42"/>
        <item t="default"/>
      </items>
    </pivotField>
  </pivotFields>
  <rowFields count="4">
    <field x="18"/>
    <field x="17"/>
    <field x="19"/>
    <field x="20"/>
  </rowFields>
  <rowItems count="5">
    <i>
      <x v="37"/>
    </i>
    <i>
      <x v="38"/>
    </i>
    <i>
      <x v="39"/>
    </i>
    <i>
      <x v="41"/>
    </i>
    <i t="grand">
      <x/>
    </i>
  </rowItems>
  <colItems count="1">
    <i/>
  </colItems>
  <formats count="18">
    <format dxfId="73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72">
      <pivotArea dataOnly="0" labelOnly="1" fieldPosition="0">
        <references count="1">
          <reference field="20" count="0"/>
        </references>
      </pivotArea>
    </format>
    <format dxfId="71">
      <pivotArea dataOnly="0" labelOnly="1" fieldPosition="0">
        <references count="1">
          <reference field="17" count="0"/>
        </references>
      </pivotArea>
    </format>
    <format dxfId="70">
      <pivotArea dataOnly="0" labelOnly="1" fieldPosition="0">
        <references count="1">
          <reference field="17" count="0"/>
        </references>
      </pivotArea>
    </format>
    <format dxfId="69">
      <pivotArea dataOnly="0" labelOnly="1" fieldPosition="0">
        <references count="1">
          <reference field="19" count="0"/>
        </references>
      </pivotArea>
    </format>
    <format dxfId="68">
      <pivotArea dataOnly="0" labelOnly="1" fieldPosition="0">
        <references count="1">
          <reference field="20" count="0"/>
        </references>
      </pivotArea>
    </format>
    <format dxfId="67">
      <pivotArea dataOnly="0" labelOnly="1" fieldPosition="0">
        <references count="1">
          <reference field="17" count="0"/>
        </references>
      </pivotArea>
    </format>
    <format dxfId="66">
      <pivotArea dataOnly="0" labelOnly="1" fieldPosition="0">
        <references count="1">
          <reference field="17" count="0"/>
        </references>
      </pivotArea>
    </format>
    <format dxfId="65">
      <pivotArea dataOnly="0" labelOnly="1" fieldPosition="0">
        <references count="1">
          <reference field="18" count="0"/>
        </references>
      </pivotArea>
    </format>
    <format dxfId="64">
      <pivotArea dataOnly="0" labelOnly="1" fieldPosition="0">
        <references count="1">
          <reference field="18" count="0"/>
        </references>
      </pivotArea>
    </format>
    <format dxfId="63">
      <pivotArea dataOnly="0" labelOnly="1" fieldPosition="0">
        <references count="1">
          <reference field="18" count="0"/>
        </references>
      </pivotArea>
    </format>
    <format dxfId="62">
      <pivotArea type="all" dataOnly="0" outline="0" fieldPosition="0"/>
    </format>
    <format dxfId="61">
      <pivotArea field="18" type="button" dataOnly="0" labelOnly="1" outline="0" axis="axisRow" fieldPosition="0"/>
    </format>
    <format dxfId="60">
      <pivotArea dataOnly="0" labelOnly="1" grandRow="1" outline="0" fieldPosition="0"/>
    </format>
    <format dxfId="59">
      <pivotArea dataOnly="0" labelOnly="1" fieldPosition="0">
        <references count="1">
          <reference field="18" count="0"/>
        </references>
      </pivotArea>
    </format>
    <format dxfId="58">
      <pivotArea dataOnly="0" labelOnly="1" fieldPosition="0">
        <references count="1">
          <reference field="19" count="0"/>
        </references>
      </pivotArea>
    </format>
    <format dxfId="57">
      <pivotArea dataOnly="0" labelOnly="1" grandRow="1" outline="0" fieldPosition="0"/>
    </format>
    <format dxfId="5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249" totalsRowShown="0" headerRowDxfId="55" dataDxfId="54">
  <autoFilter ref="A1:U249" xr:uid="{94DEE1E2-EEB5-4C26-B9E2-29CA4F235033}"/>
  <sortState xmlns:xlrd2="http://schemas.microsoft.com/office/spreadsheetml/2017/richdata2" ref="A2:U249">
    <sortCondition ref="E2:E249"/>
    <sortCondition ref="P2:P249"/>
    <sortCondition ref="Q2:Q249"/>
    <sortCondition ref="O2:O249"/>
  </sortState>
  <tableColumns count="21">
    <tableColumn id="1" xr3:uid="{13B6DD4C-1DFB-4189-9716-928FB5D43DC6}" name="Koda_podsistema" dataDxfId="53"/>
    <tableColumn id="15" xr3:uid="{77E7551D-6207-4B47-BF00-DEF0BE8F0131}" name="Koda_podsistema_obmocje" dataDxfId="52"/>
    <tableColumn id="16" xr3:uid="{EEC02271-0B73-4305-BF98-28545288D6EC}" name="Koda_podsistema_MVR" dataDxfId="51"/>
    <tableColumn id="2" xr3:uid="{EBF96D3C-CE00-433D-8E33-E7546CC51F9A}" name="Obmocje" dataDxfId="50"/>
    <tableColumn id="3" xr3:uid="{7303184A-2B8A-41F9-879E-291C27125A80}" name="LabSt" dataDxfId="49"/>
    <tableColumn id="4" xr3:uid="{E26C67CD-2A3E-4BA5-BDD1-D0D511F73C47}" name="MestoOdvzema" dataDxfId="48"/>
    <tableColumn id="5" xr3:uid="{5470D71A-BF4D-4150-9996-EBF93A1977BD}" name="DatumOdvzema" dataDxfId="47"/>
    <tableColumn id="6" xr3:uid="{F67A44FC-F762-4E13-9E0B-83C0B92D9FAD}" name="Parameter" dataDxfId="46"/>
    <tableColumn id="7" xr3:uid="{D24E2377-AEC9-45E8-93B8-33CA089CFEC8}" name="Rezultat" dataDxfId="45"/>
    <tableColumn id="8" xr3:uid="{9ACB7FF2-96DF-421F-BD48-921CBFD69189}" name="Enota" dataDxfId="44"/>
    <tableColumn id="9" xr3:uid="{805691BC-EA51-4A84-B80E-E5954E86AEED}" name="MejnaVrednost" dataDxfId="43"/>
    <tableColumn id="10" xr3:uid="{40DBD0AA-D0E8-4222-BF86-671DE04CC89C}" name="Ocena" dataDxfId="42"/>
    <tableColumn id="17" xr3:uid="{357F17A9-56E6-48D0-A13D-A024ED7DC106}" name="Mesec" dataDxfId="41"/>
    <tableColumn id="18" xr3:uid="{E17AEF36-9B60-437A-ACF9-27F3C1DE9792}" name="Leto" dataDxfId="40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39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38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37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36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6" sqref="A6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43</v>
      </c>
    </row>
    <row r="3" spans="1:1" ht="18.75" x14ac:dyDescent="0.3">
      <c r="A3" s="5" t="str">
        <f>CONCATENATE(Analiza_PV_MBR_OBJAVA!$M$2,"  ",Analiza_PV_MBR_OBJAVA!N2)</f>
        <v>maj  2026</v>
      </c>
    </row>
    <row r="5" spans="1:1" hidden="1" x14ac:dyDescent="0.25">
      <c r="A5" s="8" t="s">
        <v>27</v>
      </c>
    </row>
    <row r="6" spans="1:1" ht="18.75" x14ac:dyDescent="0.3">
      <c r="A6" s="6" t="s">
        <v>76</v>
      </c>
    </row>
    <row r="7" spans="1:1" ht="18.75" x14ac:dyDescent="0.3">
      <c r="A7" s="6" t="s">
        <v>40</v>
      </c>
    </row>
    <row r="8" spans="1:1" ht="18.75" x14ac:dyDescent="0.3">
      <c r="A8" s="6" t="s">
        <v>39</v>
      </c>
    </row>
    <row r="9" spans="1:1" s="7" customFormat="1" ht="18.75" x14ac:dyDescent="0.3">
      <c r="A9" s="6" t="s">
        <v>77</v>
      </c>
    </row>
    <row r="10" spans="1:1" x14ac:dyDescent="0.25">
      <c r="A10" s="9" t="s">
        <v>28</v>
      </c>
    </row>
    <row r="22" spans="1:1" ht="15.75" x14ac:dyDescent="0.25"/>
    <row r="26" spans="1:1" s="7" customFormat="1" x14ac:dyDescent="0.25">
      <c r="A26"/>
    </row>
    <row r="37" spans="1:1" ht="15.75" x14ac:dyDescent="0.25"/>
    <row r="43" spans="1:1" s="7" customFormat="1" x14ac:dyDescent="0.25">
      <c r="A43"/>
    </row>
    <row r="52" spans="1:1" ht="18.75" x14ac:dyDescent="0.3"/>
    <row r="53" spans="1:1" ht="18.75" x14ac:dyDescent="0.3"/>
    <row r="54" spans="1:1" ht="18.75" x14ac:dyDescent="0.3"/>
    <row r="61" spans="1:1" s="7" customFormat="1" x14ac:dyDescent="0.25">
      <c r="A61"/>
    </row>
    <row r="78" spans="1:1" s="7" customFormat="1" x14ac:dyDescent="0.25">
      <c r="A78"/>
    </row>
    <row r="84" ht="15.75" x14ac:dyDescent="0.25"/>
    <row r="99" ht="18.75" x14ac:dyDescent="0.3"/>
    <row r="115" ht="15.75" x14ac:dyDescent="0.25"/>
    <row r="302" ht="15.75" x14ac:dyDescent="0.25"/>
    <row r="317" ht="15.75" x14ac:dyDescent="0.25"/>
    <row r="332" ht="18.75" x14ac:dyDescent="0.3"/>
    <row r="333" ht="18.75" x14ac:dyDescent="0.3"/>
    <row r="396" hidden="1" x14ac:dyDescent="0.25"/>
  </sheetData>
  <sheetProtection algorithmName="SHA-512" hashValue="CXElYi/RJBabhEcluDDbc7iTt0NGaEDawnqJ3/yKqCIzcSeVL6kEpO2tLZ0rH47aWFlRw6Z9au9WZ9UOaI8xBA==" saltValue="5+M3KuPXxwdZzkF2jOQ01Q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120" activePane="bottomLeft" state="frozen"/>
      <selection pane="bottomLeft" activeCell="A2" sqref="A2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54.140625" style="1" bestFit="1" customWidth="1"/>
    <col min="7" max="7" width="17.5703125" style="2" bestFit="1" customWidth="1"/>
    <col min="8" max="8" width="35.2851562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9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7.140625" style="1" bestFit="1" customWidth="1"/>
    <col min="21" max="21" width="51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35</v>
      </c>
      <c r="C1" t="s">
        <v>36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29</v>
      </c>
      <c r="M1" t="s">
        <v>41</v>
      </c>
      <c r="N1" t="s">
        <v>42</v>
      </c>
      <c r="O1" t="s">
        <v>44</v>
      </c>
      <c r="P1" t="s">
        <v>45</v>
      </c>
      <c r="Q1" t="s">
        <v>46</v>
      </c>
      <c r="R1" s="1" t="s">
        <v>31</v>
      </c>
      <c r="S1" s="1" t="s">
        <v>32</v>
      </c>
      <c r="T1" s="1" t="s">
        <v>33</v>
      </c>
      <c r="U1" s="1" t="s">
        <v>34</v>
      </c>
    </row>
    <row r="2" spans="1:21" ht="15" x14ac:dyDescent="0.25">
      <c r="A2" s="10">
        <v>1502</v>
      </c>
      <c r="B2" s="11" t="s">
        <v>38</v>
      </c>
      <c r="C2" s="11" t="s">
        <v>12</v>
      </c>
      <c r="D2" s="10" t="s">
        <v>9</v>
      </c>
      <c r="E2" s="10" t="s">
        <v>123</v>
      </c>
      <c r="F2" s="10" t="s">
        <v>25</v>
      </c>
      <c r="G2" s="3">
        <v>46146</v>
      </c>
      <c r="H2" s="10" t="s">
        <v>17</v>
      </c>
      <c r="I2" s="12" t="s">
        <v>124</v>
      </c>
      <c r="J2" s="10" t="s">
        <v>18</v>
      </c>
      <c r="K2" s="10" t="s">
        <v>16</v>
      </c>
      <c r="L2" s="10" t="s">
        <v>30</v>
      </c>
      <c r="M2" s="11" t="s">
        <v>116</v>
      </c>
      <c r="N2" s="11" t="s">
        <v>53</v>
      </c>
      <c r="O2">
        <v>430</v>
      </c>
      <c r="P2">
        <v>1</v>
      </c>
      <c r="Q2">
        <v>23</v>
      </c>
      <c r="R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43717*** Odzemno mesto: Radovljica, Dom J. Benedika, kuhinja, pipa</v>
      </c>
      <c r="S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0" t="str">
        <f>CONCATENATE("Vrednost:"," ",Analiza_PV_MBR_OBJAVA[[#This Row],[Rezultat]]," ",Analiza_PV_MBR_OBJAVA[[#This Row],[Enota]],"     Rezultat: "," *** ",Analiza_PV_MBR_OBJAVA[[#This Row],[Ocena]]," *** ")</f>
        <v xml:space="preserve">Vrednost: 10,9 °C     Rezultat:  *** SKLADEN *** </v>
      </c>
    </row>
    <row r="3" spans="1:21" ht="15" x14ac:dyDescent="0.25">
      <c r="A3" s="10">
        <v>1502</v>
      </c>
      <c r="B3" s="11" t="s">
        <v>38</v>
      </c>
      <c r="C3" s="11" t="s">
        <v>12</v>
      </c>
      <c r="D3" s="10" t="s">
        <v>9</v>
      </c>
      <c r="E3" s="10" t="s">
        <v>123</v>
      </c>
      <c r="F3" s="10" t="s">
        <v>25</v>
      </c>
      <c r="G3" s="3">
        <v>46146</v>
      </c>
      <c r="H3" s="10" t="s">
        <v>14</v>
      </c>
      <c r="I3" s="12" t="s">
        <v>106</v>
      </c>
      <c r="J3" s="10" t="s">
        <v>15</v>
      </c>
      <c r="K3" s="10" t="s">
        <v>16</v>
      </c>
      <c r="L3" s="10" t="s">
        <v>30</v>
      </c>
      <c r="M3" s="11" t="s">
        <v>116</v>
      </c>
      <c r="N3" s="11" t="s">
        <v>53</v>
      </c>
      <c r="O3">
        <v>412</v>
      </c>
      <c r="P3">
        <v>5</v>
      </c>
      <c r="Q3">
        <v>21</v>
      </c>
      <c r="R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43717*** Odzemno mesto: Radovljica, Dom J. Benedika, kuhinja, pipa</v>
      </c>
      <c r="S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4" spans="1:21" ht="15" x14ac:dyDescent="0.25">
      <c r="A4" s="10">
        <v>1502</v>
      </c>
      <c r="B4" s="11" t="s">
        <v>38</v>
      </c>
      <c r="C4" s="11" t="s">
        <v>12</v>
      </c>
      <c r="D4" s="10" t="s">
        <v>9</v>
      </c>
      <c r="E4" s="10" t="s">
        <v>123</v>
      </c>
      <c r="F4" s="10" t="s">
        <v>25</v>
      </c>
      <c r="G4" s="3">
        <v>46146</v>
      </c>
      <c r="H4" s="10" t="s">
        <v>19</v>
      </c>
      <c r="I4" s="12" t="s">
        <v>47</v>
      </c>
      <c r="J4" s="10"/>
      <c r="K4" s="10" t="s">
        <v>16</v>
      </c>
      <c r="L4" s="10" t="s">
        <v>30</v>
      </c>
      <c r="M4" s="11" t="s">
        <v>116</v>
      </c>
      <c r="N4" s="11" t="s">
        <v>53</v>
      </c>
      <c r="O4">
        <v>1416</v>
      </c>
      <c r="P4">
        <v>7</v>
      </c>
      <c r="Q4">
        <v>74</v>
      </c>
      <c r="R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43717*** Odzemno mesto: Radovljica, Dom J. Benedika, kuhinja, pipa</v>
      </c>
      <c r="S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" spans="1:21" ht="15" x14ac:dyDescent="0.25">
      <c r="A5" s="10">
        <v>1502</v>
      </c>
      <c r="B5" s="11" t="s">
        <v>38</v>
      </c>
      <c r="C5" s="11" t="s">
        <v>12</v>
      </c>
      <c r="D5" s="10" t="s">
        <v>9</v>
      </c>
      <c r="E5" s="10" t="s">
        <v>123</v>
      </c>
      <c r="F5" s="10" t="s">
        <v>25</v>
      </c>
      <c r="G5" s="3">
        <v>46146</v>
      </c>
      <c r="H5" s="10" t="s">
        <v>22</v>
      </c>
      <c r="I5" s="12" t="s">
        <v>20</v>
      </c>
      <c r="J5" s="10" t="s">
        <v>21</v>
      </c>
      <c r="K5" s="10" t="s">
        <v>20</v>
      </c>
      <c r="L5" s="10" t="s">
        <v>30</v>
      </c>
      <c r="M5" s="11" t="s">
        <v>116</v>
      </c>
      <c r="N5" s="11" t="s">
        <v>53</v>
      </c>
      <c r="O5">
        <v>2027</v>
      </c>
      <c r="P5">
        <v>8</v>
      </c>
      <c r="Q5">
        <v>84</v>
      </c>
      <c r="R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43717*** Odzemno mesto: Radovljica, Dom J. Benedika, kuhinja, pipa</v>
      </c>
      <c r="S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15" x14ac:dyDescent="0.25">
      <c r="A6" s="10">
        <v>1502</v>
      </c>
      <c r="B6" s="11" t="s">
        <v>38</v>
      </c>
      <c r="C6" s="11" t="s">
        <v>12</v>
      </c>
      <c r="D6" s="10" t="s">
        <v>9</v>
      </c>
      <c r="E6" s="10" t="s">
        <v>123</v>
      </c>
      <c r="F6" s="10" t="s">
        <v>25</v>
      </c>
      <c r="G6" s="3">
        <v>46146</v>
      </c>
      <c r="H6" s="10" t="s">
        <v>23</v>
      </c>
      <c r="I6" s="12" t="s">
        <v>20</v>
      </c>
      <c r="J6" s="10" t="s">
        <v>21</v>
      </c>
      <c r="K6" s="10" t="s">
        <v>20</v>
      </c>
      <c r="L6" s="10" t="s">
        <v>30</v>
      </c>
      <c r="M6" s="11" t="s">
        <v>116</v>
      </c>
      <c r="N6" s="11" t="s">
        <v>53</v>
      </c>
      <c r="O6">
        <v>2041</v>
      </c>
      <c r="P6">
        <v>9</v>
      </c>
      <c r="Q6">
        <v>86</v>
      </c>
      <c r="R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43717*** Odzemno mesto: Radovljica, Dom J. Benedika, kuhinja, pipa</v>
      </c>
      <c r="S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15" x14ac:dyDescent="0.25">
      <c r="A7" s="10">
        <v>1502</v>
      </c>
      <c r="B7" s="11" t="s">
        <v>38</v>
      </c>
      <c r="C7" s="11" t="s">
        <v>12</v>
      </c>
      <c r="D7" s="10" t="s">
        <v>9</v>
      </c>
      <c r="E7" s="10" t="s">
        <v>123</v>
      </c>
      <c r="F7" s="10" t="s">
        <v>25</v>
      </c>
      <c r="G7" s="3">
        <v>46146</v>
      </c>
      <c r="H7" s="10" t="s">
        <v>24</v>
      </c>
      <c r="I7" s="12" t="s">
        <v>20</v>
      </c>
      <c r="J7" s="10" t="s">
        <v>11</v>
      </c>
      <c r="K7" s="10" t="s">
        <v>12</v>
      </c>
      <c r="L7" s="10" t="s">
        <v>30</v>
      </c>
      <c r="M7" s="11" t="s">
        <v>116</v>
      </c>
      <c r="N7" s="11" t="s">
        <v>53</v>
      </c>
      <c r="O7">
        <v>2067</v>
      </c>
      <c r="P7">
        <v>15</v>
      </c>
      <c r="Q7">
        <v>89</v>
      </c>
      <c r="R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43717*** Odzemno mesto: Radovljica, Dom J. Benedika, kuhinja, pipa</v>
      </c>
      <c r="S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" spans="1:21" ht="15" x14ac:dyDescent="0.25">
      <c r="A8" s="10">
        <v>1502</v>
      </c>
      <c r="B8" s="11" t="s">
        <v>38</v>
      </c>
      <c r="C8" s="11" t="s">
        <v>12</v>
      </c>
      <c r="D8" s="10" t="s">
        <v>9</v>
      </c>
      <c r="E8" s="10" t="s">
        <v>123</v>
      </c>
      <c r="F8" s="10" t="s">
        <v>25</v>
      </c>
      <c r="G8" s="3">
        <v>46146</v>
      </c>
      <c r="H8" s="10" t="s">
        <v>10</v>
      </c>
      <c r="I8" s="12" t="s">
        <v>20</v>
      </c>
      <c r="J8" s="10" t="s">
        <v>11</v>
      </c>
      <c r="K8" s="10" t="s">
        <v>12</v>
      </c>
      <c r="L8" s="10" t="s">
        <v>30</v>
      </c>
      <c r="M8" s="11" t="s">
        <v>116</v>
      </c>
      <c r="N8" s="11" t="s">
        <v>53</v>
      </c>
      <c r="O8">
        <v>2068</v>
      </c>
      <c r="P8">
        <v>16</v>
      </c>
      <c r="Q8">
        <v>91</v>
      </c>
      <c r="R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43717*** Odzemno mesto: Radovljica, Dom J. Benedika, kuhinja, pipa</v>
      </c>
      <c r="S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30" x14ac:dyDescent="0.25">
      <c r="A9" s="10">
        <v>1502</v>
      </c>
      <c r="B9" s="11" t="s">
        <v>38</v>
      </c>
      <c r="C9" s="11" t="s">
        <v>12</v>
      </c>
      <c r="D9" s="10" t="s">
        <v>9</v>
      </c>
      <c r="E9" s="10" t="s">
        <v>125</v>
      </c>
      <c r="F9" s="10" t="s">
        <v>13</v>
      </c>
      <c r="G9" s="3">
        <v>46146</v>
      </c>
      <c r="H9" s="10" t="s">
        <v>17</v>
      </c>
      <c r="I9" s="12" t="s">
        <v>126</v>
      </c>
      <c r="J9" s="10" t="s">
        <v>18</v>
      </c>
      <c r="K9" s="10" t="s">
        <v>16</v>
      </c>
      <c r="L9" s="10" t="s">
        <v>30</v>
      </c>
      <c r="M9" s="11" t="s">
        <v>116</v>
      </c>
      <c r="N9" s="11" t="s">
        <v>53</v>
      </c>
      <c r="O9">
        <v>430</v>
      </c>
      <c r="P9">
        <v>1</v>
      </c>
      <c r="Q9">
        <v>23</v>
      </c>
      <c r="R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43718*** Odzemno mesto: Radovljica, Dom M. Langusa, kuhinja, pipa</v>
      </c>
      <c r="S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" s="10" t="str">
        <f>CONCATENATE("Vrednost:"," ",Analiza_PV_MBR_OBJAVA[[#This Row],[Rezultat]]," ",Analiza_PV_MBR_OBJAVA[[#This Row],[Enota]],"     Rezultat: "," *** ",Analiza_PV_MBR_OBJAVA[[#This Row],[Ocena]]," *** ")</f>
        <v xml:space="preserve">Vrednost: 14,4 °C     Rezultat:  *** SKLADEN *** </v>
      </c>
    </row>
    <row r="10" spans="1:21" ht="30" x14ac:dyDescent="0.25">
      <c r="A10" s="10">
        <v>1502</v>
      </c>
      <c r="B10" s="11" t="s">
        <v>38</v>
      </c>
      <c r="C10" s="11" t="s">
        <v>12</v>
      </c>
      <c r="D10" s="10" t="s">
        <v>9</v>
      </c>
      <c r="E10" s="10" t="s">
        <v>125</v>
      </c>
      <c r="F10" s="10" t="s">
        <v>13</v>
      </c>
      <c r="G10" s="3">
        <v>46146</v>
      </c>
      <c r="H10" s="10" t="s">
        <v>14</v>
      </c>
      <c r="I10" s="12" t="s">
        <v>106</v>
      </c>
      <c r="J10" s="10" t="s">
        <v>15</v>
      </c>
      <c r="K10" s="10" t="s">
        <v>16</v>
      </c>
      <c r="L10" s="10" t="s">
        <v>30</v>
      </c>
      <c r="M10" s="11" t="s">
        <v>116</v>
      </c>
      <c r="N10" s="11" t="s">
        <v>53</v>
      </c>
      <c r="O10">
        <v>412</v>
      </c>
      <c r="P10">
        <v>5</v>
      </c>
      <c r="Q10">
        <v>21</v>
      </c>
      <c r="R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43718*** Odzemno mesto: Radovljica, Dom M. Langusa, kuhinja, pipa</v>
      </c>
      <c r="S1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1" spans="1:21" ht="30" x14ac:dyDescent="0.25">
      <c r="A11" s="10">
        <v>1502</v>
      </c>
      <c r="B11" s="11" t="s">
        <v>38</v>
      </c>
      <c r="C11" s="11" t="s">
        <v>12</v>
      </c>
      <c r="D11" s="10" t="s">
        <v>9</v>
      </c>
      <c r="E11" s="10" t="s">
        <v>125</v>
      </c>
      <c r="F11" s="10" t="s">
        <v>13</v>
      </c>
      <c r="G11" s="3">
        <v>46146</v>
      </c>
      <c r="H11" s="10" t="s">
        <v>19</v>
      </c>
      <c r="I11" s="12" t="s">
        <v>47</v>
      </c>
      <c r="J11" s="10"/>
      <c r="K11" s="10" t="s">
        <v>16</v>
      </c>
      <c r="L11" s="10" t="s">
        <v>30</v>
      </c>
      <c r="M11" s="11" t="s">
        <v>116</v>
      </c>
      <c r="N11" s="11" t="s">
        <v>53</v>
      </c>
      <c r="O11">
        <v>1416</v>
      </c>
      <c r="P11">
        <v>7</v>
      </c>
      <c r="Q11">
        <v>74</v>
      </c>
      <c r="R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43718*** Odzemno mesto: Radovljica, Dom M. Langusa, kuhinja, pipa</v>
      </c>
      <c r="S1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" spans="1:21" ht="30" x14ac:dyDescent="0.25">
      <c r="A12" s="10">
        <v>1502</v>
      </c>
      <c r="B12" s="11" t="s">
        <v>38</v>
      </c>
      <c r="C12" s="11" t="s">
        <v>12</v>
      </c>
      <c r="D12" s="10" t="s">
        <v>9</v>
      </c>
      <c r="E12" s="10" t="s">
        <v>125</v>
      </c>
      <c r="F12" s="10" t="s">
        <v>13</v>
      </c>
      <c r="G12" s="3">
        <v>46146</v>
      </c>
      <c r="H12" s="10" t="s">
        <v>22</v>
      </c>
      <c r="I12" s="12" t="s">
        <v>20</v>
      </c>
      <c r="J12" s="10" t="s">
        <v>21</v>
      </c>
      <c r="K12" s="10" t="s">
        <v>20</v>
      </c>
      <c r="L12" s="10" t="s">
        <v>30</v>
      </c>
      <c r="M12" s="11" t="s">
        <v>116</v>
      </c>
      <c r="N12" s="11" t="s">
        <v>53</v>
      </c>
      <c r="O12">
        <v>2027</v>
      </c>
      <c r="P12">
        <v>8</v>
      </c>
      <c r="Q12">
        <v>84</v>
      </c>
      <c r="R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43718*** Odzemno mesto: Radovljica, Dom M. Langusa, kuhinja, pipa</v>
      </c>
      <c r="S1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" spans="1:21" ht="30" x14ac:dyDescent="0.25">
      <c r="A13" s="10">
        <v>1502</v>
      </c>
      <c r="B13" s="11" t="s">
        <v>38</v>
      </c>
      <c r="C13" s="11" t="s">
        <v>12</v>
      </c>
      <c r="D13" s="10" t="s">
        <v>9</v>
      </c>
      <c r="E13" s="10" t="s">
        <v>125</v>
      </c>
      <c r="F13" s="10" t="s">
        <v>13</v>
      </c>
      <c r="G13" s="3">
        <v>46146</v>
      </c>
      <c r="H13" s="10" t="s">
        <v>23</v>
      </c>
      <c r="I13" s="12" t="s">
        <v>20</v>
      </c>
      <c r="J13" s="10" t="s">
        <v>21</v>
      </c>
      <c r="K13" s="10" t="s">
        <v>20</v>
      </c>
      <c r="L13" s="10" t="s">
        <v>30</v>
      </c>
      <c r="M13" s="11" t="s">
        <v>116</v>
      </c>
      <c r="N13" s="11" t="s">
        <v>53</v>
      </c>
      <c r="O13">
        <v>2041</v>
      </c>
      <c r="P13">
        <v>9</v>
      </c>
      <c r="Q13">
        <v>86</v>
      </c>
      <c r="R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43718*** Odzemno mesto: Radovljica, Dom M. Langusa, kuhinja, pipa</v>
      </c>
      <c r="S1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" spans="1:21" ht="30" x14ac:dyDescent="0.25">
      <c r="A14" s="10">
        <v>1502</v>
      </c>
      <c r="B14" s="11" t="s">
        <v>38</v>
      </c>
      <c r="C14" s="11" t="s">
        <v>12</v>
      </c>
      <c r="D14" s="10" t="s">
        <v>9</v>
      </c>
      <c r="E14" s="10" t="s">
        <v>125</v>
      </c>
      <c r="F14" s="10" t="s">
        <v>13</v>
      </c>
      <c r="G14" s="3">
        <v>46146</v>
      </c>
      <c r="H14" s="10" t="s">
        <v>24</v>
      </c>
      <c r="I14" s="12" t="s">
        <v>20</v>
      </c>
      <c r="J14" s="10" t="s">
        <v>11</v>
      </c>
      <c r="K14" s="10" t="s">
        <v>12</v>
      </c>
      <c r="L14" s="10" t="s">
        <v>30</v>
      </c>
      <c r="M14" s="11" t="s">
        <v>116</v>
      </c>
      <c r="N14" s="11" t="s">
        <v>53</v>
      </c>
      <c r="O14">
        <v>2067</v>
      </c>
      <c r="P14">
        <v>15</v>
      </c>
      <c r="Q14">
        <v>89</v>
      </c>
      <c r="R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43718*** Odzemno mesto: Radovljica, Dom M. Langusa, kuhinja, pipa</v>
      </c>
      <c r="S1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" spans="1:21" ht="30" x14ac:dyDescent="0.25">
      <c r="A15" s="10">
        <v>1502</v>
      </c>
      <c r="B15" s="11" t="s">
        <v>38</v>
      </c>
      <c r="C15" s="11" t="s">
        <v>12</v>
      </c>
      <c r="D15" s="10" t="s">
        <v>9</v>
      </c>
      <c r="E15" s="10" t="s">
        <v>125</v>
      </c>
      <c r="F15" s="10" t="s">
        <v>13</v>
      </c>
      <c r="G15" s="3">
        <v>46146</v>
      </c>
      <c r="H15" s="10" t="s">
        <v>10</v>
      </c>
      <c r="I15" s="12" t="s">
        <v>20</v>
      </c>
      <c r="J15" s="10" t="s">
        <v>11</v>
      </c>
      <c r="K15" s="10" t="s">
        <v>12</v>
      </c>
      <c r="L15" s="10" t="s">
        <v>30</v>
      </c>
      <c r="M15" s="11" t="s">
        <v>116</v>
      </c>
      <c r="N15" s="11" t="s">
        <v>53</v>
      </c>
      <c r="O15">
        <v>2068</v>
      </c>
      <c r="P15">
        <v>16</v>
      </c>
      <c r="Q15">
        <v>91</v>
      </c>
      <c r="R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43718*** Odzemno mesto: Radovljica, Dom M. Langusa, kuhinja, pipa</v>
      </c>
      <c r="S1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" spans="1:21" ht="15" x14ac:dyDescent="0.25">
      <c r="A16" s="10">
        <v>1502</v>
      </c>
      <c r="B16" s="11" t="s">
        <v>38</v>
      </c>
      <c r="C16" s="11" t="s">
        <v>12</v>
      </c>
      <c r="D16" s="10" t="s">
        <v>9</v>
      </c>
      <c r="E16" s="10" t="s">
        <v>127</v>
      </c>
      <c r="F16" s="10" t="s">
        <v>79</v>
      </c>
      <c r="G16" s="3">
        <v>46146</v>
      </c>
      <c r="H16" s="10" t="s">
        <v>17</v>
      </c>
      <c r="I16" s="12" t="s">
        <v>110</v>
      </c>
      <c r="J16" s="10" t="s">
        <v>18</v>
      </c>
      <c r="K16" s="10" t="s">
        <v>16</v>
      </c>
      <c r="L16" s="10" t="s">
        <v>30</v>
      </c>
      <c r="M16" s="11" t="s">
        <v>116</v>
      </c>
      <c r="N16" s="11" t="s">
        <v>53</v>
      </c>
      <c r="O16">
        <v>430</v>
      </c>
      <c r="P16">
        <v>1</v>
      </c>
      <c r="Q16">
        <v>23</v>
      </c>
      <c r="R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43719*** Odzemno mesto: Begunje, Osnovna šola Begunje, kuhinja, pipa</v>
      </c>
      <c r="S1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" s="10" t="str">
        <f>CONCATENATE("Vrednost:"," ",Analiza_PV_MBR_OBJAVA[[#This Row],[Rezultat]]," ",Analiza_PV_MBR_OBJAVA[[#This Row],[Enota]],"     Rezultat: "," *** ",Analiza_PV_MBR_OBJAVA[[#This Row],[Ocena]]," *** ")</f>
        <v xml:space="preserve">Vrednost: 11 °C     Rezultat:  *** SKLADEN *** </v>
      </c>
    </row>
    <row r="17" spans="1:21" ht="15" x14ac:dyDescent="0.25">
      <c r="A17" s="10">
        <v>1502</v>
      </c>
      <c r="B17" s="11" t="s">
        <v>38</v>
      </c>
      <c r="C17" s="11" t="s">
        <v>12</v>
      </c>
      <c r="D17" s="10" t="s">
        <v>9</v>
      </c>
      <c r="E17" s="10" t="s">
        <v>127</v>
      </c>
      <c r="F17" s="10" t="s">
        <v>79</v>
      </c>
      <c r="G17" s="3">
        <v>46146</v>
      </c>
      <c r="H17" s="10" t="s">
        <v>14</v>
      </c>
      <c r="I17" s="12" t="s">
        <v>106</v>
      </c>
      <c r="J17" s="10" t="s">
        <v>15</v>
      </c>
      <c r="K17" s="10" t="s">
        <v>16</v>
      </c>
      <c r="L17" s="10" t="s">
        <v>30</v>
      </c>
      <c r="M17" s="11" t="s">
        <v>116</v>
      </c>
      <c r="N17" s="11" t="s">
        <v>53</v>
      </c>
      <c r="O17">
        <v>412</v>
      </c>
      <c r="P17">
        <v>5</v>
      </c>
      <c r="Q17">
        <v>21</v>
      </c>
      <c r="R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43719*** Odzemno mesto: Begunje, Osnovna šola Begunje, kuhinja, pipa</v>
      </c>
      <c r="S1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8" spans="1:21" ht="15" x14ac:dyDescent="0.25">
      <c r="A18" s="10">
        <v>1502</v>
      </c>
      <c r="B18" s="11" t="s">
        <v>38</v>
      </c>
      <c r="C18" s="11" t="s">
        <v>12</v>
      </c>
      <c r="D18" s="10" t="s">
        <v>9</v>
      </c>
      <c r="E18" s="10" t="s">
        <v>127</v>
      </c>
      <c r="F18" s="10" t="s">
        <v>79</v>
      </c>
      <c r="G18" s="3">
        <v>46146</v>
      </c>
      <c r="H18" s="10" t="s">
        <v>19</v>
      </c>
      <c r="I18" s="12" t="s">
        <v>47</v>
      </c>
      <c r="J18" s="10"/>
      <c r="K18" s="10" t="s">
        <v>16</v>
      </c>
      <c r="L18" s="10" t="s">
        <v>30</v>
      </c>
      <c r="M18" s="11" t="s">
        <v>116</v>
      </c>
      <c r="N18" s="11" t="s">
        <v>53</v>
      </c>
      <c r="O18">
        <v>1416</v>
      </c>
      <c r="P18">
        <v>7</v>
      </c>
      <c r="Q18">
        <v>74</v>
      </c>
      <c r="R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43719*** Odzemno mesto: Begunje, Osnovna šola Begunje, kuhinja, pipa</v>
      </c>
      <c r="S1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" spans="1:21" ht="15" x14ac:dyDescent="0.25">
      <c r="A19" s="10">
        <v>1502</v>
      </c>
      <c r="B19" s="11" t="s">
        <v>38</v>
      </c>
      <c r="C19" s="11" t="s">
        <v>12</v>
      </c>
      <c r="D19" s="10" t="s">
        <v>9</v>
      </c>
      <c r="E19" s="10" t="s">
        <v>127</v>
      </c>
      <c r="F19" s="10" t="s">
        <v>79</v>
      </c>
      <c r="G19" s="3">
        <v>46146</v>
      </c>
      <c r="H19" s="10" t="s">
        <v>22</v>
      </c>
      <c r="I19" s="12" t="s">
        <v>20</v>
      </c>
      <c r="J19" s="10" t="s">
        <v>21</v>
      </c>
      <c r="K19" s="10" t="s">
        <v>20</v>
      </c>
      <c r="L19" s="10" t="s">
        <v>30</v>
      </c>
      <c r="M19" s="11" t="s">
        <v>116</v>
      </c>
      <c r="N19" s="11" t="s">
        <v>53</v>
      </c>
      <c r="O19">
        <v>2027</v>
      </c>
      <c r="P19">
        <v>8</v>
      </c>
      <c r="Q19">
        <v>84</v>
      </c>
      <c r="R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43719*** Odzemno mesto: Begunje, Osnovna šola Begunje, kuhinja, pipa</v>
      </c>
      <c r="S1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" spans="1:21" ht="15" x14ac:dyDescent="0.25">
      <c r="A20" s="10">
        <v>1502</v>
      </c>
      <c r="B20" s="11" t="s">
        <v>38</v>
      </c>
      <c r="C20" s="11" t="s">
        <v>12</v>
      </c>
      <c r="D20" s="10" t="s">
        <v>9</v>
      </c>
      <c r="E20" s="10" t="s">
        <v>127</v>
      </c>
      <c r="F20" s="10" t="s">
        <v>79</v>
      </c>
      <c r="G20" s="3">
        <v>46146</v>
      </c>
      <c r="H20" s="10" t="s">
        <v>23</v>
      </c>
      <c r="I20" s="12" t="s">
        <v>20</v>
      </c>
      <c r="J20" s="10" t="s">
        <v>21</v>
      </c>
      <c r="K20" s="10" t="s">
        <v>20</v>
      </c>
      <c r="L20" s="10" t="s">
        <v>30</v>
      </c>
      <c r="M20" s="11" t="s">
        <v>116</v>
      </c>
      <c r="N20" s="11" t="s">
        <v>53</v>
      </c>
      <c r="O20">
        <v>2041</v>
      </c>
      <c r="P20">
        <v>9</v>
      </c>
      <c r="Q20">
        <v>86</v>
      </c>
      <c r="R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43719*** Odzemno mesto: Begunje, Osnovna šola Begunje, kuhinja, pipa</v>
      </c>
      <c r="S2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" spans="1:21" ht="15" x14ac:dyDescent="0.25">
      <c r="A21" s="10">
        <v>1502</v>
      </c>
      <c r="B21" s="11" t="s">
        <v>38</v>
      </c>
      <c r="C21" s="11" t="s">
        <v>12</v>
      </c>
      <c r="D21" s="10" t="s">
        <v>9</v>
      </c>
      <c r="E21" s="10" t="s">
        <v>127</v>
      </c>
      <c r="F21" s="10" t="s">
        <v>79</v>
      </c>
      <c r="G21" s="3">
        <v>46146</v>
      </c>
      <c r="H21" s="10" t="s">
        <v>24</v>
      </c>
      <c r="I21" s="12" t="s">
        <v>20</v>
      </c>
      <c r="J21" s="10" t="s">
        <v>11</v>
      </c>
      <c r="K21" s="10" t="s">
        <v>12</v>
      </c>
      <c r="L21" s="10" t="s">
        <v>30</v>
      </c>
      <c r="M21" s="11" t="s">
        <v>116</v>
      </c>
      <c r="N21" s="11" t="s">
        <v>53</v>
      </c>
      <c r="O21">
        <v>2067</v>
      </c>
      <c r="P21">
        <v>15</v>
      </c>
      <c r="Q21">
        <v>89</v>
      </c>
      <c r="R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43719*** Odzemno mesto: Begunje, Osnovna šola Begunje, kuhinja, pipa</v>
      </c>
      <c r="S2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" spans="1:21" ht="15" x14ac:dyDescent="0.25">
      <c r="A22" s="10">
        <v>1502</v>
      </c>
      <c r="B22" s="11" t="s">
        <v>38</v>
      </c>
      <c r="C22" s="11" t="s">
        <v>12</v>
      </c>
      <c r="D22" s="10" t="s">
        <v>9</v>
      </c>
      <c r="E22" s="10" t="s">
        <v>127</v>
      </c>
      <c r="F22" s="10" t="s">
        <v>79</v>
      </c>
      <c r="G22" s="3">
        <v>46146</v>
      </c>
      <c r="H22" s="10" t="s">
        <v>10</v>
      </c>
      <c r="I22" s="12" t="s">
        <v>20</v>
      </c>
      <c r="J22" s="10" t="s">
        <v>11</v>
      </c>
      <c r="K22" s="10" t="s">
        <v>12</v>
      </c>
      <c r="L22" s="10" t="s">
        <v>30</v>
      </c>
      <c r="M22" s="11" t="s">
        <v>116</v>
      </c>
      <c r="N22" s="11" t="s">
        <v>53</v>
      </c>
      <c r="O22">
        <v>2068</v>
      </c>
      <c r="P22">
        <v>16</v>
      </c>
      <c r="Q22">
        <v>91</v>
      </c>
      <c r="R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43719*** Odzemno mesto: Begunje, Osnovna šola Begunje, kuhinja, pipa</v>
      </c>
      <c r="S2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" spans="1:21" ht="30" x14ac:dyDescent="0.25">
      <c r="A23" s="10">
        <v>1502</v>
      </c>
      <c r="B23" s="11" t="s">
        <v>38</v>
      </c>
      <c r="C23" s="11" t="s">
        <v>12</v>
      </c>
      <c r="D23" s="10" t="s">
        <v>9</v>
      </c>
      <c r="E23" s="10" t="s">
        <v>128</v>
      </c>
      <c r="F23" s="10" t="s">
        <v>129</v>
      </c>
      <c r="G23" s="3">
        <v>46146</v>
      </c>
      <c r="H23" s="10" t="s">
        <v>17</v>
      </c>
      <c r="I23" s="12" t="s">
        <v>110</v>
      </c>
      <c r="J23" s="10" t="s">
        <v>18</v>
      </c>
      <c r="K23" s="10" t="s">
        <v>16</v>
      </c>
      <c r="L23" s="10" t="s">
        <v>30</v>
      </c>
      <c r="M23" s="11" t="s">
        <v>116</v>
      </c>
      <c r="N23" s="11" t="s">
        <v>53</v>
      </c>
      <c r="O23">
        <v>430</v>
      </c>
      <c r="P23">
        <v>1</v>
      </c>
      <c r="Q23">
        <v>23</v>
      </c>
      <c r="R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43720*** Odzemno mesto: Begunje, Gostilna Tavčar, točilni pult, pipa</v>
      </c>
      <c r="S2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" s="10" t="str">
        <f>CONCATENATE("Vrednost:"," ",Analiza_PV_MBR_OBJAVA[[#This Row],[Rezultat]]," ",Analiza_PV_MBR_OBJAVA[[#This Row],[Enota]],"     Rezultat: "," *** ",Analiza_PV_MBR_OBJAVA[[#This Row],[Ocena]]," *** ")</f>
        <v xml:space="preserve">Vrednost: 11 °C     Rezultat:  *** SKLADEN *** </v>
      </c>
    </row>
    <row r="24" spans="1:21" ht="30" x14ac:dyDescent="0.25">
      <c r="A24" s="10">
        <v>1502</v>
      </c>
      <c r="B24" s="11" t="s">
        <v>38</v>
      </c>
      <c r="C24" s="11" t="s">
        <v>12</v>
      </c>
      <c r="D24" s="10" t="s">
        <v>9</v>
      </c>
      <c r="E24" s="10" t="s">
        <v>128</v>
      </c>
      <c r="F24" s="10" t="s">
        <v>129</v>
      </c>
      <c r="G24" s="3">
        <v>46146</v>
      </c>
      <c r="H24" s="10" t="s">
        <v>14</v>
      </c>
      <c r="I24" s="12" t="s">
        <v>106</v>
      </c>
      <c r="J24" s="10" t="s">
        <v>15</v>
      </c>
      <c r="K24" s="10" t="s">
        <v>16</v>
      </c>
      <c r="L24" s="10" t="s">
        <v>30</v>
      </c>
      <c r="M24" s="11" t="s">
        <v>116</v>
      </c>
      <c r="N24" s="11" t="s">
        <v>53</v>
      </c>
      <c r="O24">
        <v>412</v>
      </c>
      <c r="P24">
        <v>5</v>
      </c>
      <c r="Q24">
        <v>21</v>
      </c>
      <c r="R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43720*** Odzemno mesto: Begunje, Gostilna Tavčar, točilni pult, pipa</v>
      </c>
      <c r="S2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5" spans="1:21" ht="30" x14ac:dyDescent="0.25">
      <c r="A25" s="10">
        <v>1502</v>
      </c>
      <c r="B25" s="11" t="s">
        <v>38</v>
      </c>
      <c r="C25" s="11" t="s">
        <v>12</v>
      </c>
      <c r="D25" s="10" t="s">
        <v>9</v>
      </c>
      <c r="E25" s="10" t="s">
        <v>128</v>
      </c>
      <c r="F25" s="10" t="s">
        <v>129</v>
      </c>
      <c r="G25" s="3">
        <v>46146</v>
      </c>
      <c r="H25" s="10" t="s">
        <v>19</v>
      </c>
      <c r="I25" s="12" t="s">
        <v>47</v>
      </c>
      <c r="J25" s="10"/>
      <c r="K25" s="10" t="s">
        <v>16</v>
      </c>
      <c r="L25" s="10" t="s">
        <v>30</v>
      </c>
      <c r="M25" s="11" t="s">
        <v>116</v>
      </c>
      <c r="N25" s="11" t="s">
        <v>53</v>
      </c>
      <c r="O25">
        <v>1416</v>
      </c>
      <c r="P25">
        <v>7</v>
      </c>
      <c r="Q25">
        <v>74</v>
      </c>
      <c r="R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43720*** Odzemno mesto: Begunje, Gostilna Tavčar, točilni pult, pipa</v>
      </c>
      <c r="S2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" spans="1:21" ht="30" x14ac:dyDescent="0.25">
      <c r="A26" s="10">
        <v>1502</v>
      </c>
      <c r="B26" s="11" t="s">
        <v>38</v>
      </c>
      <c r="C26" s="11" t="s">
        <v>12</v>
      </c>
      <c r="D26" s="10" t="s">
        <v>9</v>
      </c>
      <c r="E26" s="10" t="s">
        <v>128</v>
      </c>
      <c r="F26" s="10" t="s">
        <v>129</v>
      </c>
      <c r="G26" s="3">
        <v>46146</v>
      </c>
      <c r="H26" s="10" t="s">
        <v>22</v>
      </c>
      <c r="I26" s="12" t="s">
        <v>20</v>
      </c>
      <c r="J26" s="10" t="s">
        <v>21</v>
      </c>
      <c r="K26" s="10" t="s">
        <v>20</v>
      </c>
      <c r="L26" s="10" t="s">
        <v>30</v>
      </c>
      <c r="M26" s="11" t="s">
        <v>116</v>
      </c>
      <c r="N26" s="11" t="s">
        <v>53</v>
      </c>
      <c r="O26">
        <v>2027</v>
      </c>
      <c r="P26">
        <v>8</v>
      </c>
      <c r="Q26">
        <v>84</v>
      </c>
      <c r="R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43720*** Odzemno mesto: Begunje, Gostilna Tavčar, točilni pult, pipa</v>
      </c>
      <c r="S2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" spans="1:21" ht="30" x14ac:dyDescent="0.25">
      <c r="A27" s="10">
        <v>1502</v>
      </c>
      <c r="B27" s="11" t="s">
        <v>38</v>
      </c>
      <c r="C27" s="11" t="s">
        <v>12</v>
      </c>
      <c r="D27" s="10" t="s">
        <v>9</v>
      </c>
      <c r="E27" s="10" t="s">
        <v>128</v>
      </c>
      <c r="F27" s="10" t="s">
        <v>129</v>
      </c>
      <c r="G27" s="3">
        <v>46146</v>
      </c>
      <c r="H27" s="10" t="s">
        <v>23</v>
      </c>
      <c r="I27" s="12" t="s">
        <v>20</v>
      </c>
      <c r="J27" s="10" t="s">
        <v>21</v>
      </c>
      <c r="K27" s="10" t="s">
        <v>20</v>
      </c>
      <c r="L27" s="10" t="s">
        <v>30</v>
      </c>
      <c r="M27" s="11" t="s">
        <v>116</v>
      </c>
      <c r="N27" s="11" t="s">
        <v>53</v>
      </c>
      <c r="O27">
        <v>2041</v>
      </c>
      <c r="P27">
        <v>9</v>
      </c>
      <c r="Q27">
        <v>86</v>
      </c>
      <c r="R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43720*** Odzemno mesto: Begunje, Gostilna Tavčar, točilni pult, pipa</v>
      </c>
      <c r="S2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" spans="1:21" ht="30" x14ac:dyDescent="0.25">
      <c r="A28" s="10">
        <v>1502</v>
      </c>
      <c r="B28" s="11" t="s">
        <v>38</v>
      </c>
      <c r="C28" s="11" t="s">
        <v>12</v>
      </c>
      <c r="D28" s="10" t="s">
        <v>9</v>
      </c>
      <c r="E28" s="10" t="s">
        <v>128</v>
      </c>
      <c r="F28" s="10" t="s">
        <v>129</v>
      </c>
      <c r="G28" s="3">
        <v>46146</v>
      </c>
      <c r="H28" s="10" t="s">
        <v>24</v>
      </c>
      <c r="I28" s="12" t="s">
        <v>20</v>
      </c>
      <c r="J28" s="10" t="s">
        <v>11</v>
      </c>
      <c r="K28" s="10" t="s">
        <v>12</v>
      </c>
      <c r="L28" s="10" t="s">
        <v>30</v>
      </c>
      <c r="M28" s="11" t="s">
        <v>116</v>
      </c>
      <c r="N28" s="11" t="s">
        <v>53</v>
      </c>
      <c r="O28">
        <v>2067</v>
      </c>
      <c r="P28">
        <v>15</v>
      </c>
      <c r="Q28">
        <v>89</v>
      </c>
      <c r="R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43720*** Odzemno mesto: Begunje, Gostilna Tavčar, točilni pult, pipa</v>
      </c>
      <c r="S2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9" spans="1:21" ht="30" x14ac:dyDescent="0.25">
      <c r="A29" s="10">
        <v>1502</v>
      </c>
      <c r="B29" s="11" t="s">
        <v>38</v>
      </c>
      <c r="C29" s="11" t="s">
        <v>12</v>
      </c>
      <c r="D29" s="10" t="s">
        <v>9</v>
      </c>
      <c r="E29" s="10" t="s">
        <v>128</v>
      </c>
      <c r="F29" s="10" t="s">
        <v>129</v>
      </c>
      <c r="G29" s="3">
        <v>46146</v>
      </c>
      <c r="H29" s="10" t="s">
        <v>10</v>
      </c>
      <c r="I29" s="12" t="s">
        <v>20</v>
      </c>
      <c r="J29" s="10" t="s">
        <v>11</v>
      </c>
      <c r="K29" s="10" t="s">
        <v>12</v>
      </c>
      <c r="L29" s="10" t="s">
        <v>30</v>
      </c>
      <c r="M29" s="11" t="s">
        <v>116</v>
      </c>
      <c r="N29" s="11" t="s">
        <v>53</v>
      </c>
      <c r="O29">
        <v>2068</v>
      </c>
      <c r="P29">
        <v>16</v>
      </c>
      <c r="Q29">
        <v>91</v>
      </c>
      <c r="R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43720*** Odzemno mesto: Begunje, Gostilna Tavčar, točilni pult, pipa</v>
      </c>
      <c r="S2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0" spans="1:21" ht="30" x14ac:dyDescent="0.25">
      <c r="A30" s="10">
        <v>1502</v>
      </c>
      <c r="B30" s="11" t="s">
        <v>38</v>
      </c>
      <c r="C30" s="11" t="s">
        <v>12</v>
      </c>
      <c r="D30" s="10" t="s">
        <v>9</v>
      </c>
      <c r="E30" s="10" t="s">
        <v>130</v>
      </c>
      <c r="F30" s="10" t="s">
        <v>57</v>
      </c>
      <c r="G30" s="3">
        <v>46146</v>
      </c>
      <c r="H30" s="10" t="s">
        <v>17</v>
      </c>
      <c r="I30" s="12" t="s">
        <v>131</v>
      </c>
      <c r="J30" s="10" t="s">
        <v>18</v>
      </c>
      <c r="K30" s="10" t="s">
        <v>16</v>
      </c>
      <c r="L30" s="10" t="s">
        <v>30</v>
      </c>
      <c r="M30" s="11" t="s">
        <v>116</v>
      </c>
      <c r="N30" s="11" t="s">
        <v>53</v>
      </c>
      <c r="O30">
        <v>430</v>
      </c>
      <c r="P30">
        <v>1</v>
      </c>
      <c r="Q30">
        <v>23</v>
      </c>
      <c r="R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43721*** Odzemno mesto: vodarna Mravlinc po pripravi, pipa</v>
      </c>
      <c r="S3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0" s="10" t="str">
        <f>CONCATENATE("Vrednost:"," ",Analiza_PV_MBR_OBJAVA[[#This Row],[Rezultat]]," ",Analiza_PV_MBR_OBJAVA[[#This Row],[Enota]],"     Rezultat: "," *** ",Analiza_PV_MBR_OBJAVA[[#This Row],[Ocena]]," *** ")</f>
        <v xml:space="preserve">Vrednost: 9,4 °C     Rezultat:  *** SKLADEN *** </v>
      </c>
    </row>
    <row r="31" spans="1:21" ht="30" x14ac:dyDescent="0.25">
      <c r="A31" s="10">
        <v>1502</v>
      </c>
      <c r="B31" s="11" t="s">
        <v>38</v>
      </c>
      <c r="C31" s="11" t="s">
        <v>12</v>
      </c>
      <c r="D31" s="10" t="s">
        <v>9</v>
      </c>
      <c r="E31" s="10" t="s">
        <v>130</v>
      </c>
      <c r="F31" s="10" t="s">
        <v>57</v>
      </c>
      <c r="G31" s="3">
        <v>46146</v>
      </c>
      <c r="H31" s="10" t="s">
        <v>14</v>
      </c>
      <c r="I31" s="12" t="s">
        <v>58</v>
      </c>
      <c r="J31" s="10" t="s">
        <v>15</v>
      </c>
      <c r="K31" s="10" t="s">
        <v>16</v>
      </c>
      <c r="L31" s="10" t="s">
        <v>30</v>
      </c>
      <c r="M31" s="11" t="s">
        <v>116</v>
      </c>
      <c r="N31" s="11" t="s">
        <v>53</v>
      </c>
      <c r="O31">
        <v>412</v>
      </c>
      <c r="P31">
        <v>5</v>
      </c>
      <c r="Q31">
        <v>21</v>
      </c>
      <c r="R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43721*** Odzemno mesto: vodarna Mravlinc po pripravi, pipa</v>
      </c>
      <c r="S3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1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32" spans="1:21" ht="30" x14ac:dyDescent="0.25">
      <c r="A32" s="10">
        <v>1502</v>
      </c>
      <c r="B32" s="11" t="s">
        <v>38</v>
      </c>
      <c r="C32" s="11" t="s">
        <v>12</v>
      </c>
      <c r="D32" s="10" t="s">
        <v>9</v>
      </c>
      <c r="E32" s="10" t="s">
        <v>130</v>
      </c>
      <c r="F32" s="10" t="s">
        <v>57</v>
      </c>
      <c r="G32" s="3">
        <v>46146</v>
      </c>
      <c r="H32" s="10" t="s">
        <v>19</v>
      </c>
      <c r="I32" s="12" t="s">
        <v>47</v>
      </c>
      <c r="J32" s="10"/>
      <c r="K32" s="10" t="s">
        <v>16</v>
      </c>
      <c r="L32" s="10" t="s">
        <v>30</v>
      </c>
      <c r="M32" s="11" t="s">
        <v>116</v>
      </c>
      <c r="N32" s="11" t="s">
        <v>53</v>
      </c>
      <c r="O32">
        <v>1416</v>
      </c>
      <c r="P32">
        <v>7</v>
      </c>
      <c r="Q32">
        <v>74</v>
      </c>
      <c r="R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43721*** Odzemno mesto: vodarna Mravlinc po pripravi, pipa</v>
      </c>
      <c r="S3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3" spans="1:21" ht="30" x14ac:dyDescent="0.25">
      <c r="A33" s="10">
        <v>1502</v>
      </c>
      <c r="B33" s="11" t="s">
        <v>38</v>
      </c>
      <c r="C33" s="11" t="s">
        <v>12</v>
      </c>
      <c r="D33" s="10" t="s">
        <v>9</v>
      </c>
      <c r="E33" s="10" t="s">
        <v>130</v>
      </c>
      <c r="F33" s="10" t="s">
        <v>57</v>
      </c>
      <c r="G33" s="3">
        <v>46146</v>
      </c>
      <c r="H33" s="10" t="s">
        <v>22</v>
      </c>
      <c r="I33" s="12" t="s">
        <v>20</v>
      </c>
      <c r="J33" s="10" t="s">
        <v>21</v>
      </c>
      <c r="K33" s="10" t="s">
        <v>20</v>
      </c>
      <c r="L33" s="10" t="s">
        <v>30</v>
      </c>
      <c r="M33" s="11" t="s">
        <v>116</v>
      </c>
      <c r="N33" s="11" t="s">
        <v>53</v>
      </c>
      <c r="O33">
        <v>2027</v>
      </c>
      <c r="P33">
        <v>8</v>
      </c>
      <c r="Q33">
        <v>84</v>
      </c>
      <c r="R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43721*** Odzemno mesto: vodarna Mravlinc po pripravi, pipa</v>
      </c>
      <c r="S3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4" spans="1:21" ht="30" x14ac:dyDescent="0.25">
      <c r="A34" s="10">
        <v>1502</v>
      </c>
      <c r="B34" s="11" t="s">
        <v>38</v>
      </c>
      <c r="C34" s="11" t="s">
        <v>12</v>
      </c>
      <c r="D34" s="10" t="s">
        <v>9</v>
      </c>
      <c r="E34" s="10" t="s">
        <v>130</v>
      </c>
      <c r="F34" s="10" t="s">
        <v>57</v>
      </c>
      <c r="G34" s="3">
        <v>46146</v>
      </c>
      <c r="H34" s="10" t="s">
        <v>23</v>
      </c>
      <c r="I34" s="12" t="s">
        <v>20</v>
      </c>
      <c r="J34" s="10" t="s">
        <v>21</v>
      </c>
      <c r="K34" s="10" t="s">
        <v>20</v>
      </c>
      <c r="L34" s="10" t="s">
        <v>30</v>
      </c>
      <c r="M34" s="11" t="s">
        <v>116</v>
      </c>
      <c r="N34" s="11" t="s">
        <v>53</v>
      </c>
      <c r="O34">
        <v>2041</v>
      </c>
      <c r="P34">
        <v>9</v>
      </c>
      <c r="Q34">
        <v>86</v>
      </c>
      <c r="R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43721*** Odzemno mesto: vodarna Mravlinc po pripravi, pipa</v>
      </c>
      <c r="S3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5" spans="1:21" ht="30" x14ac:dyDescent="0.25">
      <c r="A35" s="10">
        <v>1502</v>
      </c>
      <c r="B35" s="11" t="s">
        <v>38</v>
      </c>
      <c r="C35" s="11" t="s">
        <v>12</v>
      </c>
      <c r="D35" s="10" t="s">
        <v>9</v>
      </c>
      <c r="E35" s="10" t="s">
        <v>130</v>
      </c>
      <c r="F35" s="10" t="s">
        <v>57</v>
      </c>
      <c r="G35" s="3">
        <v>46146</v>
      </c>
      <c r="H35" s="10" t="s">
        <v>24</v>
      </c>
      <c r="I35" s="12" t="s">
        <v>20</v>
      </c>
      <c r="J35" s="10" t="s">
        <v>11</v>
      </c>
      <c r="K35" s="10" t="s">
        <v>12</v>
      </c>
      <c r="L35" s="10" t="s">
        <v>30</v>
      </c>
      <c r="M35" s="11" t="s">
        <v>116</v>
      </c>
      <c r="N35" s="11" t="s">
        <v>53</v>
      </c>
      <c r="O35">
        <v>2067</v>
      </c>
      <c r="P35">
        <v>15</v>
      </c>
      <c r="Q35">
        <v>89</v>
      </c>
      <c r="R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43721*** Odzemno mesto: vodarna Mravlinc po pripravi, pipa</v>
      </c>
      <c r="S3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6" spans="1:21" ht="30" x14ac:dyDescent="0.25">
      <c r="A36" s="10">
        <v>1502</v>
      </c>
      <c r="B36" s="11" t="s">
        <v>38</v>
      </c>
      <c r="C36" s="11" t="s">
        <v>12</v>
      </c>
      <c r="D36" s="10" t="s">
        <v>9</v>
      </c>
      <c r="E36" s="10" t="s">
        <v>130</v>
      </c>
      <c r="F36" s="10" t="s">
        <v>57</v>
      </c>
      <c r="G36" s="3">
        <v>46146</v>
      </c>
      <c r="H36" s="10" t="s">
        <v>10</v>
      </c>
      <c r="I36" s="12" t="s">
        <v>20</v>
      </c>
      <c r="J36" s="10" t="s">
        <v>11</v>
      </c>
      <c r="K36" s="10" t="s">
        <v>12</v>
      </c>
      <c r="L36" s="10" t="s">
        <v>30</v>
      </c>
      <c r="M36" s="11" t="s">
        <v>116</v>
      </c>
      <c r="N36" s="11" t="s">
        <v>53</v>
      </c>
      <c r="O36">
        <v>2068</v>
      </c>
      <c r="P36">
        <v>16</v>
      </c>
      <c r="Q36">
        <v>91</v>
      </c>
      <c r="R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43721*** Odzemno mesto: vodarna Mravlinc po pripravi, pipa</v>
      </c>
      <c r="S3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7" spans="1:21" ht="30" x14ac:dyDescent="0.25">
      <c r="A37" s="10">
        <v>1502</v>
      </c>
      <c r="B37" s="11" t="s">
        <v>38</v>
      </c>
      <c r="C37" s="11" t="s">
        <v>12</v>
      </c>
      <c r="D37" s="10" t="s">
        <v>9</v>
      </c>
      <c r="E37" s="10" t="s">
        <v>132</v>
      </c>
      <c r="F37" s="10" t="s">
        <v>112</v>
      </c>
      <c r="G37" s="3">
        <v>46146</v>
      </c>
      <c r="H37" s="10" t="s">
        <v>17</v>
      </c>
      <c r="I37" s="12" t="s">
        <v>110</v>
      </c>
      <c r="J37" s="10" t="s">
        <v>18</v>
      </c>
      <c r="K37" s="10" t="s">
        <v>16</v>
      </c>
      <c r="L37" s="10" t="s">
        <v>30</v>
      </c>
      <c r="M37" s="11" t="s">
        <v>116</v>
      </c>
      <c r="N37" s="11" t="s">
        <v>53</v>
      </c>
      <c r="O37">
        <v>430</v>
      </c>
      <c r="P37">
        <v>1</v>
      </c>
      <c r="Q37">
        <v>23</v>
      </c>
      <c r="R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43722*** Odzemno mesto: Srednja vas, Promas, d.o.o., pipa</v>
      </c>
      <c r="S3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7" s="10" t="str">
        <f>CONCATENATE("Vrednost:"," ",Analiza_PV_MBR_OBJAVA[[#This Row],[Rezultat]]," ",Analiza_PV_MBR_OBJAVA[[#This Row],[Enota]],"     Rezultat: "," *** ",Analiza_PV_MBR_OBJAVA[[#This Row],[Ocena]]," *** ")</f>
        <v xml:space="preserve">Vrednost: 11 °C     Rezultat:  *** SKLADEN *** </v>
      </c>
    </row>
    <row r="38" spans="1:21" ht="30" x14ac:dyDescent="0.25">
      <c r="A38" s="10">
        <v>1502</v>
      </c>
      <c r="B38" s="11" t="s">
        <v>38</v>
      </c>
      <c r="C38" s="11" t="s">
        <v>12</v>
      </c>
      <c r="D38" s="10" t="s">
        <v>9</v>
      </c>
      <c r="E38" s="10" t="s">
        <v>132</v>
      </c>
      <c r="F38" s="10" t="s">
        <v>112</v>
      </c>
      <c r="G38" s="3">
        <v>46146</v>
      </c>
      <c r="H38" s="10" t="s">
        <v>14</v>
      </c>
      <c r="I38" s="12" t="s">
        <v>106</v>
      </c>
      <c r="J38" s="10" t="s">
        <v>15</v>
      </c>
      <c r="K38" s="10" t="s">
        <v>16</v>
      </c>
      <c r="L38" s="10" t="s">
        <v>30</v>
      </c>
      <c r="M38" s="11" t="s">
        <v>116</v>
      </c>
      <c r="N38" s="11" t="s">
        <v>53</v>
      </c>
      <c r="O38">
        <v>412</v>
      </c>
      <c r="P38">
        <v>5</v>
      </c>
      <c r="Q38">
        <v>21</v>
      </c>
      <c r="R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43722*** Odzemno mesto: Srednja vas, Promas, d.o.o., pipa</v>
      </c>
      <c r="S3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39" spans="1:21" ht="30" x14ac:dyDescent="0.25">
      <c r="A39" s="10">
        <v>1502</v>
      </c>
      <c r="B39" s="11" t="s">
        <v>38</v>
      </c>
      <c r="C39" s="11" t="s">
        <v>12</v>
      </c>
      <c r="D39" s="10" t="s">
        <v>9</v>
      </c>
      <c r="E39" s="10" t="s">
        <v>132</v>
      </c>
      <c r="F39" s="10" t="s">
        <v>112</v>
      </c>
      <c r="G39" s="3">
        <v>46146</v>
      </c>
      <c r="H39" s="10" t="s">
        <v>19</v>
      </c>
      <c r="I39" s="12" t="s">
        <v>47</v>
      </c>
      <c r="J39" s="10"/>
      <c r="K39" s="10" t="s">
        <v>16</v>
      </c>
      <c r="L39" s="10" t="s">
        <v>30</v>
      </c>
      <c r="M39" s="11" t="s">
        <v>116</v>
      </c>
      <c r="N39" s="11" t="s">
        <v>53</v>
      </c>
      <c r="O39">
        <v>1416</v>
      </c>
      <c r="P39">
        <v>7</v>
      </c>
      <c r="Q39">
        <v>74</v>
      </c>
      <c r="R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43722*** Odzemno mesto: Srednja vas, Promas, d.o.o., pipa</v>
      </c>
      <c r="S3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0" spans="1:21" ht="30" x14ac:dyDescent="0.25">
      <c r="A40" s="10">
        <v>1502</v>
      </c>
      <c r="B40" s="11" t="s">
        <v>38</v>
      </c>
      <c r="C40" s="11" t="s">
        <v>12</v>
      </c>
      <c r="D40" s="10" t="s">
        <v>9</v>
      </c>
      <c r="E40" s="10" t="s">
        <v>132</v>
      </c>
      <c r="F40" s="10" t="s">
        <v>112</v>
      </c>
      <c r="G40" s="3">
        <v>46146</v>
      </c>
      <c r="H40" s="10" t="s">
        <v>22</v>
      </c>
      <c r="I40" s="12" t="s">
        <v>20</v>
      </c>
      <c r="J40" s="10" t="s">
        <v>21</v>
      </c>
      <c r="K40" s="10" t="s">
        <v>20</v>
      </c>
      <c r="L40" s="10" t="s">
        <v>30</v>
      </c>
      <c r="M40" s="11" t="s">
        <v>116</v>
      </c>
      <c r="N40" s="11" t="s">
        <v>53</v>
      </c>
      <c r="O40">
        <v>2027</v>
      </c>
      <c r="P40">
        <v>8</v>
      </c>
      <c r="Q40">
        <v>84</v>
      </c>
      <c r="R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43722*** Odzemno mesto: Srednja vas, Promas, d.o.o., pipa</v>
      </c>
      <c r="S4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1" spans="1:21" ht="30" x14ac:dyDescent="0.25">
      <c r="A41" s="10">
        <v>1502</v>
      </c>
      <c r="B41" s="11" t="s">
        <v>38</v>
      </c>
      <c r="C41" s="11" t="s">
        <v>12</v>
      </c>
      <c r="D41" s="10" t="s">
        <v>9</v>
      </c>
      <c r="E41" s="10" t="s">
        <v>132</v>
      </c>
      <c r="F41" s="10" t="s">
        <v>112</v>
      </c>
      <c r="G41" s="3">
        <v>46146</v>
      </c>
      <c r="H41" s="10" t="s">
        <v>23</v>
      </c>
      <c r="I41" s="12" t="s">
        <v>20</v>
      </c>
      <c r="J41" s="10" t="s">
        <v>21</v>
      </c>
      <c r="K41" s="10" t="s">
        <v>20</v>
      </c>
      <c r="L41" s="10" t="s">
        <v>30</v>
      </c>
      <c r="M41" s="11" t="s">
        <v>116</v>
      </c>
      <c r="N41" s="11" t="s">
        <v>53</v>
      </c>
      <c r="O41">
        <v>2041</v>
      </c>
      <c r="P41">
        <v>9</v>
      </c>
      <c r="Q41">
        <v>86</v>
      </c>
      <c r="R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43722*** Odzemno mesto: Srednja vas, Promas, d.o.o., pipa</v>
      </c>
      <c r="S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2" spans="1:21" ht="30" x14ac:dyDescent="0.25">
      <c r="A42" s="10">
        <v>1502</v>
      </c>
      <c r="B42" s="11" t="s">
        <v>38</v>
      </c>
      <c r="C42" s="11" t="s">
        <v>12</v>
      </c>
      <c r="D42" s="10" t="s">
        <v>9</v>
      </c>
      <c r="E42" s="10" t="s">
        <v>132</v>
      </c>
      <c r="F42" s="10" t="s">
        <v>112</v>
      </c>
      <c r="G42" s="3">
        <v>46146</v>
      </c>
      <c r="H42" s="10" t="s">
        <v>24</v>
      </c>
      <c r="I42" s="12" t="s">
        <v>20</v>
      </c>
      <c r="J42" s="10" t="s">
        <v>11</v>
      </c>
      <c r="K42" s="10" t="s">
        <v>12</v>
      </c>
      <c r="L42" s="10" t="s">
        <v>30</v>
      </c>
      <c r="M42" s="11" t="s">
        <v>116</v>
      </c>
      <c r="N42" s="11" t="s">
        <v>53</v>
      </c>
      <c r="O42">
        <v>2067</v>
      </c>
      <c r="P42">
        <v>15</v>
      </c>
      <c r="Q42">
        <v>89</v>
      </c>
      <c r="R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43722*** Odzemno mesto: Srednja vas, Promas, d.o.o., pipa</v>
      </c>
      <c r="S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3" spans="1:21" ht="30" x14ac:dyDescent="0.25">
      <c r="A43" s="10">
        <v>1502</v>
      </c>
      <c r="B43" s="11" t="s">
        <v>38</v>
      </c>
      <c r="C43" s="11" t="s">
        <v>12</v>
      </c>
      <c r="D43" s="10" t="s">
        <v>9</v>
      </c>
      <c r="E43" s="10" t="s">
        <v>132</v>
      </c>
      <c r="F43" s="10" t="s">
        <v>112</v>
      </c>
      <c r="G43" s="3">
        <v>46146</v>
      </c>
      <c r="H43" s="10" t="s">
        <v>10</v>
      </c>
      <c r="I43" s="12" t="s">
        <v>20</v>
      </c>
      <c r="J43" s="10" t="s">
        <v>11</v>
      </c>
      <c r="K43" s="10" t="s">
        <v>12</v>
      </c>
      <c r="L43" s="10" t="s">
        <v>30</v>
      </c>
      <c r="M43" s="11" t="s">
        <v>116</v>
      </c>
      <c r="N43" s="11" t="s">
        <v>53</v>
      </c>
      <c r="O43">
        <v>2068</v>
      </c>
      <c r="P43">
        <v>16</v>
      </c>
      <c r="Q43">
        <v>91</v>
      </c>
      <c r="R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43722*** Odzemno mesto: Srednja vas, Promas, d.o.o., pipa</v>
      </c>
      <c r="S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4" spans="1:21" ht="30" x14ac:dyDescent="0.25">
      <c r="A44" s="10">
        <v>1502</v>
      </c>
      <c r="B44" s="11" t="s">
        <v>38</v>
      </c>
      <c r="C44" s="11" t="s">
        <v>12</v>
      </c>
      <c r="D44" s="10" t="s">
        <v>9</v>
      </c>
      <c r="E44" s="10" t="s">
        <v>133</v>
      </c>
      <c r="F44" s="10" t="s">
        <v>134</v>
      </c>
      <c r="G44" s="3">
        <v>46146</v>
      </c>
      <c r="H44" s="10" t="s">
        <v>17</v>
      </c>
      <c r="I44" s="12" t="s">
        <v>109</v>
      </c>
      <c r="J44" s="10" t="s">
        <v>18</v>
      </c>
      <c r="K44" s="10" t="s">
        <v>16</v>
      </c>
      <c r="L44" s="10" t="s">
        <v>30</v>
      </c>
      <c r="M44" s="11" t="s">
        <v>116</v>
      </c>
      <c r="N44" s="11" t="s">
        <v>53</v>
      </c>
      <c r="O44">
        <v>430</v>
      </c>
      <c r="P44">
        <v>1</v>
      </c>
      <c r="Q44">
        <v>23</v>
      </c>
      <c r="R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43723*** Odzemno mesto: Lancovo, rezervna vrtina Lancovo pred pripravo, pipa</v>
      </c>
      <c r="S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4" s="10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45" spans="1:21" ht="30" x14ac:dyDescent="0.25">
      <c r="A45" s="10">
        <v>1502</v>
      </c>
      <c r="B45" s="11" t="s">
        <v>38</v>
      </c>
      <c r="C45" s="11" t="s">
        <v>12</v>
      </c>
      <c r="D45" s="10" t="s">
        <v>9</v>
      </c>
      <c r="E45" s="10" t="s">
        <v>133</v>
      </c>
      <c r="F45" s="10" t="s">
        <v>134</v>
      </c>
      <c r="G45" s="3">
        <v>46146</v>
      </c>
      <c r="H45" s="10" t="s">
        <v>14</v>
      </c>
      <c r="I45" s="12" t="s">
        <v>106</v>
      </c>
      <c r="J45" s="10" t="s">
        <v>15</v>
      </c>
      <c r="K45" s="10" t="s">
        <v>16</v>
      </c>
      <c r="L45" s="10" t="s">
        <v>30</v>
      </c>
      <c r="M45" s="11" t="s">
        <v>116</v>
      </c>
      <c r="N45" s="11" t="s">
        <v>53</v>
      </c>
      <c r="O45">
        <v>412</v>
      </c>
      <c r="P45">
        <v>5</v>
      </c>
      <c r="Q45">
        <v>21</v>
      </c>
      <c r="R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43723*** Odzemno mesto: Lancovo, rezervna vrtina Lancovo pred pripravo, pipa</v>
      </c>
      <c r="S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46" spans="1:21" ht="30" x14ac:dyDescent="0.25">
      <c r="A46" s="10">
        <v>1502</v>
      </c>
      <c r="B46" s="11" t="s">
        <v>38</v>
      </c>
      <c r="C46" s="11" t="s">
        <v>12</v>
      </c>
      <c r="D46" s="10" t="s">
        <v>9</v>
      </c>
      <c r="E46" s="10" t="s">
        <v>133</v>
      </c>
      <c r="F46" s="10" t="s">
        <v>134</v>
      </c>
      <c r="G46" s="3">
        <v>46146</v>
      </c>
      <c r="H46" s="10" t="s">
        <v>19</v>
      </c>
      <c r="I46" s="12" t="s">
        <v>47</v>
      </c>
      <c r="J46" s="10"/>
      <c r="K46" s="10" t="s">
        <v>16</v>
      </c>
      <c r="L46" s="10" t="s">
        <v>30</v>
      </c>
      <c r="M46" s="11" t="s">
        <v>116</v>
      </c>
      <c r="N46" s="11" t="s">
        <v>53</v>
      </c>
      <c r="O46">
        <v>1416</v>
      </c>
      <c r="P46">
        <v>7</v>
      </c>
      <c r="Q46">
        <v>74</v>
      </c>
      <c r="R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43723*** Odzemno mesto: Lancovo, rezervna vrtina Lancovo pred pripravo, pipa</v>
      </c>
      <c r="S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7" spans="1:21" ht="30" x14ac:dyDescent="0.25">
      <c r="A47" s="10">
        <v>1502</v>
      </c>
      <c r="B47" s="11" t="s">
        <v>38</v>
      </c>
      <c r="C47" s="11" t="s">
        <v>12</v>
      </c>
      <c r="D47" s="10" t="s">
        <v>9</v>
      </c>
      <c r="E47" s="10" t="s">
        <v>133</v>
      </c>
      <c r="F47" s="10" t="s">
        <v>134</v>
      </c>
      <c r="G47" s="3">
        <v>46146</v>
      </c>
      <c r="H47" s="10" t="s">
        <v>51</v>
      </c>
      <c r="I47" s="12" t="s">
        <v>20</v>
      </c>
      <c r="J47" s="10" t="s">
        <v>49</v>
      </c>
      <c r="K47" s="10" t="s">
        <v>16</v>
      </c>
      <c r="L47" s="10" t="s">
        <v>30</v>
      </c>
      <c r="M47" s="11" t="s">
        <v>116</v>
      </c>
      <c r="N47" s="11" t="s">
        <v>53</v>
      </c>
      <c r="O47">
        <v>2026</v>
      </c>
      <c r="P47">
        <v>11</v>
      </c>
      <c r="Q47">
        <v>83</v>
      </c>
      <c r="R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43723*** Odzemno mesto: Lancovo, rezervna vrtina Lancovo pred pripravo, pipa</v>
      </c>
      <c r="S4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47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48" spans="1:21" ht="30" x14ac:dyDescent="0.25">
      <c r="A48" s="10">
        <v>1502</v>
      </c>
      <c r="B48" s="11" t="s">
        <v>38</v>
      </c>
      <c r="C48" s="11" t="s">
        <v>12</v>
      </c>
      <c r="D48" s="10" t="s">
        <v>9</v>
      </c>
      <c r="E48" s="10" t="s">
        <v>133</v>
      </c>
      <c r="F48" s="10" t="s">
        <v>134</v>
      </c>
      <c r="G48" s="3">
        <v>46146</v>
      </c>
      <c r="H48" s="10" t="s">
        <v>24</v>
      </c>
      <c r="I48" s="12" t="s">
        <v>20</v>
      </c>
      <c r="J48" s="10" t="s">
        <v>11</v>
      </c>
      <c r="K48" s="10" t="s">
        <v>12</v>
      </c>
      <c r="L48" s="10" t="s">
        <v>30</v>
      </c>
      <c r="M48" s="11" t="s">
        <v>116</v>
      </c>
      <c r="N48" s="11" t="s">
        <v>53</v>
      </c>
      <c r="O48">
        <v>2067</v>
      </c>
      <c r="P48">
        <v>15</v>
      </c>
      <c r="Q48">
        <v>89</v>
      </c>
      <c r="R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43723*** Odzemno mesto: Lancovo, rezervna vrtina Lancovo pred pripravo, pipa</v>
      </c>
      <c r="S4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9" spans="1:21" ht="30" x14ac:dyDescent="0.25">
      <c r="A49" s="10">
        <v>1502</v>
      </c>
      <c r="B49" s="11" t="s">
        <v>38</v>
      </c>
      <c r="C49" s="11" t="s">
        <v>12</v>
      </c>
      <c r="D49" s="10" t="s">
        <v>9</v>
      </c>
      <c r="E49" s="10" t="s">
        <v>133</v>
      </c>
      <c r="F49" s="10" t="s">
        <v>134</v>
      </c>
      <c r="G49" s="3">
        <v>46146</v>
      </c>
      <c r="H49" s="10" t="s">
        <v>10</v>
      </c>
      <c r="I49" s="12" t="s">
        <v>20</v>
      </c>
      <c r="J49" s="10" t="s">
        <v>11</v>
      </c>
      <c r="K49" s="10" t="s">
        <v>12</v>
      </c>
      <c r="L49" s="10" t="s">
        <v>30</v>
      </c>
      <c r="M49" s="11" t="s">
        <v>116</v>
      </c>
      <c r="N49" s="11" t="s">
        <v>53</v>
      </c>
      <c r="O49">
        <v>2068</v>
      </c>
      <c r="P49">
        <v>16</v>
      </c>
      <c r="Q49">
        <v>91</v>
      </c>
      <c r="R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43723*** Odzemno mesto: Lancovo, rezervna vrtina Lancovo pred pripravo, pipa</v>
      </c>
      <c r="S4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0" spans="1:21" ht="30" x14ac:dyDescent="0.25">
      <c r="A50" s="10">
        <v>1502</v>
      </c>
      <c r="B50" s="11" t="s">
        <v>38</v>
      </c>
      <c r="C50" s="11" t="s">
        <v>12</v>
      </c>
      <c r="D50" s="10" t="s">
        <v>9</v>
      </c>
      <c r="E50" s="10" t="s">
        <v>133</v>
      </c>
      <c r="F50" s="10" t="s">
        <v>134</v>
      </c>
      <c r="G50" s="3">
        <v>46146</v>
      </c>
      <c r="H50" s="10" t="s">
        <v>48</v>
      </c>
      <c r="I50" s="12" t="s">
        <v>20</v>
      </c>
      <c r="J50" s="10" t="s">
        <v>49</v>
      </c>
      <c r="K50" s="10" t="s">
        <v>16</v>
      </c>
      <c r="L50" s="10" t="s">
        <v>30</v>
      </c>
      <c r="M50" s="11" t="s">
        <v>116</v>
      </c>
      <c r="N50" s="11" t="s">
        <v>53</v>
      </c>
      <c r="O50">
        <v>2032</v>
      </c>
      <c r="P50"/>
      <c r="Q50">
        <v>85</v>
      </c>
      <c r="R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43723*** Odzemno mesto: Lancovo, rezervna vrtina Lancovo pred pripravo, pipa</v>
      </c>
      <c r="S5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50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51" spans="1:21" ht="30" x14ac:dyDescent="0.25">
      <c r="A51" s="10">
        <v>1502</v>
      </c>
      <c r="B51" s="11" t="s">
        <v>38</v>
      </c>
      <c r="C51" s="11" t="s">
        <v>12</v>
      </c>
      <c r="D51" s="10" t="s">
        <v>9</v>
      </c>
      <c r="E51" s="10" t="s">
        <v>133</v>
      </c>
      <c r="F51" s="10" t="s">
        <v>134</v>
      </c>
      <c r="G51" s="3">
        <v>46146</v>
      </c>
      <c r="H51" s="10" t="s">
        <v>50</v>
      </c>
      <c r="I51" s="12" t="s">
        <v>20</v>
      </c>
      <c r="J51" s="10" t="s">
        <v>49</v>
      </c>
      <c r="K51" s="10" t="s">
        <v>16</v>
      </c>
      <c r="L51" s="10" t="s">
        <v>30</v>
      </c>
      <c r="M51" s="11" t="s">
        <v>116</v>
      </c>
      <c r="N51" s="11" t="s">
        <v>53</v>
      </c>
      <c r="O51">
        <v>2042</v>
      </c>
      <c r="P51"/>
      <c r="Q51">
        <v>87</v>
      </c>
      <c r="R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43723*** Odzemno mesto: Lancovo, rezervna vrtina Lancovo pred pripravo, pipa</v>
      </c>
      <c r="S5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51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52" spans="1:21" ht="30" x14ac:dyDescent="0.25">
      <c r="A52" s="10">
        <v>1502</v>
      </c>
      <c r="B52" s="11" t="s">
        <v>38</v>
      </c>
      <c r="C52" s="11" t="s">
        <v>12</v>
      </c>
      <c r="D52" s="10" t="s">
        <v>9</v>
      </c>
      <c r="E52" s="10" t="s">
        <v>135</v>
      </c>
      <c r="F52" s="10" t="s">
        <v>80</v>
      </c>
      <c r="G52" s="3">
        <v>46146</v>
      </c>
      <c r="H52" s="10" t="s">
        <v>17</v>
      </c>
      <c r="I52" s="12" t="s">
        <v>73</v>
      </c>
      <c r="J52" s="10" t="s">
        <v>18</v>
      </c>
      <c r="K52" s="10" t="s">
        <v>16</v>
      </c>
      <c r="L52" s="10" t="s">
        <v>30</v>
      </c>
      <c r="M52" s="11" t="s">
        <v>116</v>
      </c>
      <c r="N52" s="11" t="s">
        <v>53</v>
      </c>
      <c r="O52">
        <v>430</v>
      </c>
      <c r="P52">
        <v>1</v>
      </c>
      <c r="Q52">
        <v>23</v>
      </c>
      <c r="R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5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2" s="10" t="str">
        <f>CONCATENATE("Vrednost:"," ",Analiza_PV_MBR_OBJAVA[[#This Row],[Rezultat]]," ",Analiza_PV_MBR_OBJAVA[[#This Row],[Enota]],"     Rezultat: "," *** ",Analiza_PV_MBR_OBJAVA[[#This Row],[Ocena]]," *** ")</f>
        <v xml:space="preserve">Vrednost: 9,6 °C     Rezultat:  *** SKLADEN *** </v>
      </c>
    </row>
    <row r="53" spans="1:21" ht="30" x14ac:dyDescent="0.25">
      <c r="A53" s="10">
        <v>1502</v>
      </c>
      <c r="B53" s="11" t="s">
        <v>38</v>
      </c>
      <c r="C53" s="11" t="s">
        <v>12</v>
      </c>
      <c r="D53" s="10" t="s">
        <v>9</v>
      </c>
      <c r="E53" s="10" t="s">
        <v>135</v>
      </c>
      <c r="F53" s="10" t="s">
        <v>80</v>
      </c>
      <c r="G53" s="3">
        <v>46146</v>
      </c>
      <c r="H53" s="10" t="s">
        <v>95</v>
      </c>
      <c r="I53" s="12" t="s">
        <v>227</v>
      </c>
      <c r="J53" s="10"/>
      <c r="K53" s="10" t="s">
        <v>71</v>
      </c>
      <c r="L53" s="10" t="s">
        <v>30</v>
      </c>
      <c r="M53" s="11" t="s">
        <v>116</v>
      </c>
      <c r="N53" s="11" t="s">
        <v>53</v>
      </c>
      <c r="O53">
        <v>420</v>
      </c>
      <c r="P53">
        <v>3</v>
      </c>
      <c r="Q53">
        <v>22</v>
      </c>
      <c r="R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5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53" s="10" t="str">
        <f>CONCATENATE("Vrednost:"," ",Analiza_PV_MBR_OBJAVA[[#This Row],[Rezultat]]," ",Analiza_PV_MBR_OBJAVA[[#This Row],[Enota]],"     Rezultat: "," *** ",Analiza_PV_MBR_OBJAVA[[#This Row],[Ocena]]," *** ")</f>
        <v xml:space="preserve">Vrednost: 8      Rezultat:  *** SKLADEN *** </v>
      </c>
    </row>
    <row r="54" spans="1:21" ht="30" x14ac:dyDescent="0.25">
      <c r="A54" s="10">
        <v>1502</v>
      </c>
      <c r="B54" s="11" t="s">
        <v>38</v>
      </c>
      <c r="C54" s="11" t="s">
        <v>12</v>
      </c>
      <c r="D54" s="10" t="s">
        <v>9</v>
      </c>
      <c r="E54" s="10" t="s">
        <v>135</v>
      </c>
      <c r="F54" s="10" t="s">
        <v>80</v>
      </c>
      <c r="G54" s="3">
        <v>46146</v>
      </c>
      <c r="H54" s="10" t="s">
        <v>96</v>
      </c>
      <c r="I54" s="12" t="s">
        <v>228</v>
      </c>
      <c r="J54" s="10" t="s">
        <v>97</v>
      </c>
      <c r="K54" s="10" t="s">
        <v>98</v>
      </c>
      <c r="L54" s="10" t="s">
        <v>30</v>
      </c>
      <c r="M54" s="11" t="s">
        <v>116</v>
      </c>
      <c r="N54" s="11" t="s">
        <v>53</v>
      </c>
      <c r="O54">
        <v>1373</v>
      </c>
      <c r="P54">
        <v>4</v>
      </c>
      <c r="Q54">
        <v>64</v>
      </c>
      <c r="R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5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54" s="10" t="str">
        <f>CONCATENATE("Vrednost:"," ",Analiza_PV_MBR_OBJAVA[[#This Row],[Rezultat]]," ",Analiza_PV_MBR_OBJAVA[[#This Row],[Enota]],"     Rezultat: "," *** ",Analiza_PV_MBR_OBJAVA[[#This Row],[Ocena]]," *** ")</f>
        <v xml:space="preserve">Vrednost: 329 µS/cm     Rezultat:  *** SKLADEN *** </v>
      </c>
    </row>
    <row r="55" spans="1:21" ht="30" x14ac:dyDescent="0.25">
      <c r="A55" s="10">
        <v>1502</v>
      </c>
      <c r="B55" s="11" t="s">
        <v>38</v>
      </c>
      <c r="C55" s="11" t="s">
        <v>12</v>
      </c>
      <c r="D55" s="10" t="s">
        <v>9</v>
      </c>
      <c r="E55" s="10" t="s">
        <v>135</v>
      </c>
      <c r="F55" s="10" t="s">
        <v>80</v>
      </c>
      <c r="G55" s="3">
        <v>46146</v>
      </c>
      <c r="H55" s="10" t="s">
        <v>14</v>
      </c>
      <c r="I55" s="12" t="s">
        <v>52</v>
      </c>
      <c r="J55" s="10" t="s">
        <v>15</v>
      </c>
      <c r="K55" s="10" t="s">
        <v>16</v>
      </c>
      <c r="L55" s="10" t="s">
        <v>30</v>
      </c>
      <c r="M55" s="11" t="s">
        <v>116</v>
      </c>
      <c r="N55" s="11" t="s">
        <v>53</v>
      </c>
      <c r="O55">
        <v>412</v>
      </c>
      <c r="P55">
        <v>5</v>
      </c>
      <c r="Q55">
        <v>21</v>
      </c>
      <c r="R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5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5" s="10" t="str">
        <f>CONCATENATE("Vrednost:"," ",Analiza_PV_MBR_OBJAVA[[#This Row],[Rezultat]]," ",Analiza_PV_MBR_OBJAVA[[#This Row],[Enota]],"     Rezultat: "," *** ",Analiza_PV_MBR_OBJAVA[[#This Row],[Ocena]]," *** ")</f>
        <v xml:space="preserve">Vrednost: 0,07 mg/L     Rezultat:  *** SKLADEN *** </v>
      </c>
    </row>
    <row r="56" spans="1:21" ht="30" x14ac:dyDescent="0.25">
      <c r="A56" s="10">
        <v>1502</v>
      </c>
      <c r="B56" s="11" t="s">
        <v>38</v>
      </c>
      <c r="C56" s="11" t="s">
        <v>12</v>
      </c>
      <c r="D56" s="10" t="s">
        <v>9</v>
      </c>
      <c r="E56" s="10" t="s">
        <v>135</v>
      </c>
      <c r="F56" s="10" t="s">
        <v>80</v>
      </c>
      <c r="G56" s="3">
        <v>46146</v>
      </c>
      <c r="H56" s="10" t="s">
        <v>99</v>
      </c>
      <c r="I56" s="12" t="s">
        <v>84</v>
      </c>
      <c r="J56" s="10" t="s">
        <v>100</v>
      </c>
      <c r="K56" s="10" t="s">
        <v>16</v>
      </c>
      <c r="L56" s="10" t="s">
        <v>30</v>
      </c>
      <c r="M56" s="11" t="s">
        <v>116</v>
      </c>
      <c r="N56" s="11" t="s">
        <v>53</v>
      </c>
      <c r="O56">
        <v>1391</v>
      </c>
      <c r="P56">
        <v>6</v>
      </c>
      <c r="Q56">
        <v>68</v>
      </c>
      <c r="R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5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5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NTU     Rezultat:  *** SKLADEN *** </v>
      </c>
    </row>
    <row r="57" spans="1:21" ht="30" x14ac:dyDescent="0.25">
      <c r="A57" s="10">
        <v>1502</v>
      </c>
      <c r="B57" s="11" t="s">
        <v>38</v>
      </c>
      <c r="C57" s="11" t="s">
        <v>12</v>
      </c>
      <c r="D57" s="10" t="s">
        <v>9</v>
      </c>
      <c r="E57" s="10" t="s">
        <v>135</v>
      </c>
      <c r="F57" s="10" t="s">
        <v>80</v>
      </c>
      <c r="G57" s="3">
        <v>46146</v>
      </c>
      <c r="H57" s="10" t="s">
        <v>19</v>
      </c>
      <c r="I57" s="12" t="s">
        <v>47</v>
      </c>
      <c r="J57" s="10"/>
      <c r="K57" s="10" t="s">
        <v>16</v>
      </c>
      <c r="L57" s="10" t="s">
        <v>30</v>
      </c>
      <c r="M57" s="11" t="s">
        <v>116</v>
      </c>
      <c r="N57" s="11" t="s">
        <v>53</v>
      </c>
      <c r="O57">
        <v>1416</v>
      </c>
      <c r="P57">
        <v>7</v>
      </c>
      <c r="Q57">
        <v>74</v>
      </c>
      <c r="R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5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7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8" spans="1:21" ht="30" x14ac:dyDescent="0.25">
      <c r="A58" s="10">
        <v>1502</v>
      </c>
      <c r="B58" s="11" t="s">
        <v>38</v>
      </c>
      <c r="C58" s="11" t="s">
        <v>12</v>
      </c>
      <c r="D58" s="10" t="s">
        <v>9</v>
      </c>
      <c r="E58" s="10" t="s">
        <v>135</v>
      </c>
      <c r="F58" s="10" t="s">
        <v>80</v>
      </c>
      <c r="G58" s="3">
        <v>46146</v>
      </c>
      <c r="H58" s="10" t="s">
        <v>22</v>
      </c>
      <c r="I58" s="12" t="s">
        <v>20</v>
      </c>
      <c r="J58" s="10" t="s">
        <v>21</v>
      </c>
      <c r="K58" s="10" t="s">
        <v>20</v>
      </c>
      <c r="L58" s="10" t="s">
        <v>30</v>
      </c>
      <c r="M58" s="11" t="s">
        <v>116</v>
      </c>
      <c r="N58" s="11" t="s">
        <v>53</v>
      </c>
      <c r="O58">
        <v>2027</v>
      </c>
      <c r="P58">
        <v>8</v>
      </c>
      <c r="Q58">
        <v>84</v>
      </c>
      <c r="R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5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9" spans="1:21" ht="30" x14ac:dyDescent="0.25">
      <c r="A59" s="10">
        <v>1502</v>
      </c>
      <c r="B59" s="11" t="s">
        <v>38</v>
      </c>
      <c r="C59" s="11" t="s">
        <v>12</v>
      </c>
      <c r="D59" s="10" t="s">
        <v>9</v>
      </c>
      <c r="E59" s="10" t="s">
        <v>135</v>
      </c>
      <c r="F59" s="10" t="s">
        <v>80</v>
      </c>
      <c r="G59" s="3">
        <v>46146</v>
      </c>
      <c r="H59" s="10" t="s">
        <v>23</v>
      </c>
      <c r="I59" s="12" t="s">
        <v>20</v>
      </c>
      <c r="J59" s="10" t="s">
        <v>21</v>
      </c>
      <c r="K59" s="10" t="s">
        <v>20</v>
      </c>
      <c r="L59" s="10" t="s">
        <v>30</v>
      </c>
      <c r="M59" s="11" t="s">
        <v>116</v>
      </c>
      <c r="N59" s="11" t="s">
        <v>53</v>
      </c>
      <c r="O59">
        <v>2041</v>
      </c>
      <c r="P59">
        <v>9</v>
      </c>
      <c r="Q59">
        <v>86</v>
      </c>
      <c r="R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5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0" spans="1:21" ht="30" x14ac:dyDescent="0.25">
      <c r="A60" s="10">
        <v>1502</v>
      </c>
      <c r="B60" s="11" t="s">
        <v>38</v>
      </c>
      <c r="C60" s="11" t="s">
        <v>12</v>
      </c>
      <c r="D60" s="10" t="s">
        <v>9</v>
      </c>
      <c r="E60" s="10" t="s">
        <v>135</v>
      </c>
      <c r="F60" s="10" t="s">
        <v>80</v>
      </c>
      <c r="G60" s="3">
        <v>46146</v>
      </c>
      <c r="H60" s="10" t="s">
        <v>68</v>
      </c>
      <c r="I60" s="12" t="s">
        <v>20</v>
      </c>
      <c r="J60" s="10" t="s">
        <v>21</v>
      </c>
      <c r="K60" s="10" t="s">
        <v>20</v>
      </c>
      <c r="L60" s="10" t="s">
        <v>30</v>
      </c>
      <c r="M60" s="11" t="s">
        <v>116</v>
      </c>
      <c r="N60" s="11" t="s">
        <v>53</v>
      </c>
      <c r="O60">
        <v>2025</v>
      </c>
      <c r="P60">
        <v>10</v>
      </c>
      <c r="Q60">
        <v>82</v>
      </c>
      <c r="R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6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1" spans="1:21" ht="30" x14ac:dyDescent="0.25">
      <c r="A61" s="10">
        <v>1502</v>
      </c>
      <c r="B61" s="11" t="s">
        <v>38</v>
      </c>
      <c r="C61" s="11" t="s">
        <v>12</v>
      </c>
      <c r="D61" s="10" t="s">
        <v>9</v>
      </c>
      <c r="E61" s="10" t="s">
        <v>135</v>
      </c>
      <c r="F61" s="10" t="s">
        <v>80</v>
      </c>
      <c r="G61" s="3">
        <v>46146</v>
      </c>
      <c r="H61" s="10" t="s">
        <v>74</v>
      </c>
      <c r="I61" s="12" t="s">
        <v>20</v>
      </c>
      <c r="J61" s="10" t="s">
        <v>21</v>
      </c>
      <c r="K61" s="10" t="s">
        <v>16</v>
      </c>
      <c r="L61" s="10" t="s">
        <v>30</v>
      </c>
      <c r="M61" s="11" t="s">
        <v>116</v>
      </c>
      <c r="N61" s="11" t="s">
        <v>53</v>
      </c>
      <c r="O61">
        <v>2015</v>
      </c>
      <c r="P61">
        <v>12</v>
      </c>
      <c r="Q61">
        <v>81</v>
      </c>
      <c r="R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6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2" spans="1:21" ht="30" x14ac:dyDescent="0.25">
      <c r="A62" s="10">
        <v>1502</v>
      </c>
      <c r="B62" s="11" t="s">
        <v>38</v>
      </c>
      <c r="C62" s="11" t="s">
        <v>12</v>
      </c>
      <c r="D62" s="10" t="s">
        <v>9</v>
      </c>
      <c r="E62" s="10" t="s">
        <v>135</v>
      </c>
      <c r="F62" s="10" t="s">
        <v>80</v>
      </c>
      <c r="G62" s="3">
        <v>46146</v>
      </c>
      <c r="H62" s="10" t="s">
        <v>24</v>
      </c>
      <c r="I62" s="12" t="s">
        <v>20</v>
      </c>
      <c r="J62" s="10" t="s">
        <v>11</v>
      </c>
      <c r="K62" s="10" t="s">
        <v>12</v>
      </c>
      <c r="L62" s="10" t="s">
        <v>30</v>
      </c>
      <c r="M62" s="11" t="s">
        <v>116</v>
      </c>
      <c r="N62" s="11" t="s">
        <v>53</v>
      </c>
      <c r="O62">
        <v>2067</v>
      </c>
      <c r="P62">
        <v>15</v>
      </c>
      <c r="Q62">
        <v>89</v>
      </c>
      <c r="R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3" spans="1:21" ht="30" x14ac:dyDescent="0.25">
      <c r="A63" s="10">
        <v>1502</v>
      </c>
      <c r="B63" s="11" t="s">
        <v>38</v>
      </c>
      <c r="C63" s="11" t="s">
        <v>12</v>
      </c>
      <c r="D63" s="10" t="s">
        <v>9</v>
      </c>
      <c r="E63" s="10" t="s">
        <v>135</v>
      </c>
      <c r="F63" s="10" t="s">
        <v>80</v>
      </c>
      <c r="G63" s="3">
        <v>46146</v>
      </c>
      <c r="H63" s="10" t="s">
        <v>90</v>
      </c>
      <c r="I63" s="12" t="s">
        <v>224</v>
      </c>
      <c r="J63" s="10" t="s">
        <v>92</v>
      </c>
      <c r="K63" s="10" t="s">
        <v>16</v>
      </c>
      <c r="L63" s="10" t="s">
        <v>30</v>
      </c>
      <c r="M63" s="11" t="s">
        <v>116</v>
      </c>
      <c r="N63" s="11" t="s">
        <v>53</v>
      </c>
      <c r="O63">
        <v>1382</v>
      </c>
      <c r="P63">
        <v>16</v>
      </c>
      <c r="Q63">
        <v>66</v>
      </c>
      <c r="R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63" s="10" t="str">
        <f>CONCATENATE("Vrednost:"," ",Analiza_PV_MBR_OBJAVA[[#This Row],[Rezultat]]," ",Analiza_PV_MBR_OBJAVA[[#This Row],[Enota]],"     Rezultat: "," *** ",Analiza_PV_MBR_OBJAVA[[#This Row],[Ocena]]," *** ")</f>
        <v xml:space="preserve">Vrednost: 9,9 °N     Rezultat:  *** SKLADEN *** </v>
      </c>
    </row>
    <row r="64" spans="1:21" ht="30" x14ac:dyDescent="0.25">
      <c r="A64" s="10">
        <v>1502</v>
      </c>
      <c r="B64" s="11" t="s">
        <v>38</v>
      </c>
      <c r="C64" s="11" t="s">
        <v>12</v>
      </c>
      <c r="D64" s="10" t="s">
        <v>9</v>
      </c>
      <c r="E64" s="10" t="s">
        <v>135</v>
      </c>
      <c r="F64" s="10" t="s">
        <v>80</v>
      </c>
      <c r="G64" s="3">
        <v>46146</v>
      </c>
      <c r="H64" s="10" t="s">
        <v>10</v>
      </c>
      <c r="I64" s="12" t="s">
        <v>20</v>
      </c>
      <c r="J64" s="10" t="s">
        <v>11</v>
      </c>
      <c r="K64" s="10" t="s">
        <v>12</v>
      </c>
      <c r="L64" s="10" t="s">
        <v>30</v>
      </c>
      <c r="M64" s="11" t="s">
        <v>116</v>
      </c>
      <c r="N64" s="11" t="s">
        <v>53</v>
      </c>
      <c r="O64">
        <v>2068</v>
      </c>
      <c r="P64">
        <v>16</v>
      </c>
      <c r="Q64">
        <v>91</v>
      </c>
      <c r="R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5" spans="1:21" ht="30" x14ac:dyDescent="0.25">
      <c r="A65" s="10">
        <v>1502</v>
      </c>
      <c r="B65" s="11" t="s">
        <v>38</v>
      </c>
      <c r="C65" s="11" t="s">
        <v>12</v>
      </c>
      <c r="D65" s="10" t="s">
        <v>9</v>
      </c>
      <c r="E65" s="10" t="s">
        <v>135</v>
      </c>
      <c r="F65" s="10" t="s">
        <v>80</v>
      </c>
      <c r="G65" s="3">
        <v>46146</v>
      </c>
      <c r="H65" s="10" t="s">
        <v>93</v>
      </c>
      <c r="I65" s="12" t="s">
        <v>225</v>
      </c>
      <c r="J65" s="10" t="s">
        <v>92</v>
      </c>
      <c r="K65" s="10" t="s">
        <v>16</v>
      </c>
      <c r="L65" s="10" t="s">
        <v>30</v>
      </c>
      <c r="M65" s="11" t="s">
        <v>116</v>
      </c>
      <c r="N65" s="11" t="s">
        <v>53</v>
      </c>
      <c r="O65">
        <v>1392</v>
      </c>
      <c r="P65">
        <v>17</v>
      </c>
      <c r="Q65">
        <v>69</v>
      </c>
      <c r="R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65" s="10" t="str">
        <f>CONCATENATE("Vrednost:"," ",Analiza_PV_MBR_OBJAVA[[#This Row],[Rezultat]]," ",Analiza_PV_MBR_OBJAVA[[#This Row],[Enota]],"     Rezultat: "," *** ",Analiza_PV_MBR_OBJAVA[[#This Row],[Ocena]]," *** ")</f>
        <v xml:space="preserve">Vrednost: 1,6 °N     Rezultat:  *** SKLADEN *** </v>
      </c>
    </row>
    <row r="66" spans="1:21" ht="30" x14ac:dyDescent="0.25">
      <c r="A66" s="10">
        <v>1502</v>
      </c>
      <c r="B66" s="11" t="s">
        <v>38</v>
      </c>
      <c r="C66" s="11" t="s">
        <v>12</v>
      </c>
      <c r="D66" s="10" t="s">
        <v>9</v>
      </c>
      <c r="E66" s="10" t="s">
        <v>135</v>
      </c>
      <c r="F66" s="10" t="s">
        <v>80</v>
      </c>
      <c r="G66" s="3">
        <v>46146</v>
      </c>
      <c r="H66" s="10" t="s">
        <v>94</v>
      </c>
      <c r="I66" s="12" t="s">
        <v>226</v>
      </c>
      <c r="J66" s="10" t="s">
        <v>92</v>
      </c>
      <c r="K66" s="10" t="s">
        <v>16</v>
      </c>
      <c r="L66" s="10" t="s">
        <v>30</v>
      </c>
      <c r="M66" s="11" t="s">
        <v>116</v>
      </c>
      <c r="N66" s="11" t="s">
        <v>53</v>
      </c>
      <c r="O66">
        <v>1407</v>
      </c>
      <c r="P66">
        <v>18</v>
      </c>
      <c r="Q66">
        <v>72</v>
      </c>
      <c r="R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66" s="10" t="str">
        <f>CONCATENATE("Vrednost:"," ",Analiza_PV_MBR_OBJAVA[[#This Row],[Rezultat]]," ",Analiza_PV_MBR_OBJAVA[[#This Row],[Enota]],"     Rezultat: "," *** ",Analiza_PV_MBR_OBJAVA[[#This Row],[Ocena]]," *** ")</f>
        <v xml:space="preserve">Vrednost: 11,5 °N     Rezultat:  *** SKLADEN *** </v>
      </c>
    </row>
    <row r="67" spans="1:21" ht="30" x14ac:dyDescent="0.25">
      <c r="A67" s="10">
        <v>1502</v>
      </c>
      <c r="B67" s="11" t="s">
        <v>38</v>
      </c>
      <c r="C67" s="11" t="s">
        <v>12</v>
      </c>
      <c r="D67" s="10" t="s">
        <v>9</v>
      </c>
      <c r="E67" s="10" t="s">
        <v>135</v>
      </c>
      <c r="F67" s="10" t="s">
        <v>80</v>
      </c>
      <c r="G67" s="3">
        <v>46146</v>
      </c>
      <c r="H67" s="10" t="s">
        <v>136</v>
      </c>
      <c r="I67" s="12" t="s">
        <v>82</v>
      </c>
      <c r="J67" s="10" t="s">
        <v>83</v>
      </c>
      <c r="K67" s="10" t="s">
        <v>16</v>
      </c>
      <c r="L67" s="10" t="s">
        <v>30</v>
      </c>
      <c r="M67" s="11" t="s">
        <v>116</v>
      </c>
      <c r="N67" s="11" t="s">
        <v>53</v>
      </c>
      <c r="O67">
        <v>40</v>
      </c>
      <c r="P67"/>
      <c r="Q67">
        <v>1</v>
      </c>
      <c r="R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Bromat    Enota: µg/L    Mejna vrednost: /</v>
      </c>
      <c r="U67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68" spans="1:21" ht="30" x14ac:dyDescent="0.25">
      <c r="A68" s="10">
        <v>1502</v>
      </c>
      <c r="B68" s="11" t="s">
        <v>38</v>
      </c>
      <c r="C68" s="11" t="s">
        <v>12</v>
      </c>
      <c r="D68" s="10" t="s">
        <v>9</v>
      </c>
      <c r="E68" s="10" t="s">
        <v>135</v>
      </c>
      <c r="F68" s="10" t="s">
        <v>80</v>
      </c>
      <c r="G68" s="3">
        <v>46146</v>
      </c>
      <c r="H68" s="10" t="s">
        <v>137</v>
      </c>
      <c r="I68" s="12" t="s">
        <v>138</v>
      </c>
      <c r="J68" s="10" t="s">
        <v>83</v>
      </c>
      <c r="K68" s="10" t="s">
        <v>139</v>
      </c>
      <c r="L68" s="10" t="s">
        <v>30</v>
      </c>
      <c r="M68" s="11" t="s">
        <v>116</v>
      </c>
      <c r="N68" s="11" t="s">
        <v>53</v>
      </c>
      <c r="O68">
        <v>224</v>
      </c>
      <c r="P68"/>
      <c r="Q68">
        <v>2</v>
      </c>
      <c r="R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Aluminij    Enota: µg/L    Mejna vrednost: 200</v>
      </c>
      <c r="U68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69" spans="1:21" ht="30" x14ac:dyDescent="0.25">
      <c r="A69" s="10">
        <v>1502</v>
      </c>
      <c r="B69" s="11" t="s">
        <v>38</v>
      </c>
      <c r="C69" s="11" t="s">
        <v>12</v>
      </c>
      <c r="D69" s="10" t="s">
        <v>9</v>
      </c>
      <c r="E69" s="10" t="s">
        <v>135</v>
      </c>
      <c r="F69" s="10" t="s">
        <v>80</v>
      </c>
      <c r="G69" s="3">
        <v>46146</v>
      </c>
      <c r="H69" s="10" t="s">
        <v>140</v>
      </c>
      <c r="I69" s="12" t="s">
        <v>141</v>
      </c>
      <c r="J69" s="10" t="s">
        <v>83</v>
      </c>
      <c r="K69" s="10" t="s">
        <v>91</v>
      </c>
      <c r="L69" s="10" t="s">
        <v>30</v>
      </c>
      <c r="M69" s="11" t="s">
        <v>116</v>
      </c>
      <c r="N69" s="11" t="s">
        <v>53</v>
      </c>
      <c r="O69">
        <v>225</v>
      </c>
      <c r="P69"/>
      <c r="Q69">
        <v>3</v>
      </c>
      <c r="R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6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Antimon    Enota: µg/L    Mejna vrednost: 10</v>
      </c>
      <c r="U69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70" spans="1:21" ht="30" x14ac:dyDescent="0.25">
      <c r="A70" s="10">
        <v>1502</v>
      </c>
      <c r="B70" s="11" t="s">
        <v>38</v>
      </c>
      <c r="C70" s="11" t="s">
        <v>12</v>
      </c>
      <c r="D70" s="10" t="s">
        <v>9</v>
      </c>
      <c r="E70" s="10" t="s">
        <v>135</v>
      </c>
      <c r="F70" s="10" t="s">
        <v>80</v>
      </c>
      <c r="G70" s="3">
        <v>46146</v>
      </c>
      <c r="H70" s="10" t="s">
        <v>142</v>
      </c>
      <c r="I70" s="12" t="s">
        <v>141</v>
      </c>
      <c r="J70" s="10" t="s">
        <v>83</v>
      </c>
      <c r="K70" s="10" t="s">
        <v>91</v>
      </c>
      <c r="L70" s="10" t="s">
        <v>30</v>
      </c>
      <c r="M70" s="11" t="s">
        <v>116</v>
      </c>
      <c r="N70" s="11" t="s">
        <v>53</v>
      </c>
      <c r="O70">
        <v>226</v>
      </c>
      <c r="P70"/>
      <c r="Q70">
        <v>4</v>
      </c>
      <c r="R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Arzen    Enota: µg/L    Mejna vrednost: 10</v>
      </c>
      <c r="U70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71" spans="1:21" ht="30" x14ac:dyDescent="0.25">
      <c r="A71" s="10">
        <v>1502</v>
      </c>
      <c r="B71" s="11" t="s">
        <v>38</v>
      </c>
      <c r="C71" s="11" t="s">
        <v>12</v>
      </c>
      <c r="D71" s="10" t="s">
        <v>9</v>
      </c>
      <c r="E71" s="10" t="s">
        <v>135</v>
      </c>
      <c r="F71" s="10" t="s">
        <v>80</v>
      </c>
      <c r="G71" s="3">
        <v>46146</v>
      </c>
      <c r="H71" s="10" t="s">
        <v>143</v>
      </c>
      <c r="I71" s="12" t="s">
        <v>144</v>
      </c>
      <c r="J71" s="10" t="s">
        <v>15</v>
      </c>
      <c r="K71" s="10" t="s">
        <v>145</v>
      </c>
      <c r="L71" s="10" t="s">
        <v>30</v>
      </c>
      <c r="M71" s="11" t="s">
        <v>116</v>
      </c>
      <c r="N71" s="11" t="s">
        <v>53</v>
      </c>
      <c r="O71">
        <v>227</v>
      </c>
      <c r="P71"/>
      <c r="Q71">
        <v>5</v>
      </c>
      <c r="R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Baker    Enota: mg/L    Mejna vrednost: 2</v>
      </c>
      <c r="U7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72" spans="1:21" ht="30" x14ac:dyDescent="0.25">
      <c r="A72" s="10">
        <v>1502</v>
      </c>
      <c r="B72" s="11" t="s">
        <v>38</v>
      </c>
      <c r="C72" s="11" t="s">
        <v>12</v>
      </c>
      <c r="D72" s="10" t="s">
        <v>9</v>
      </c>
      <c r="E72" s="10" t="s">
        <v>135</v>
      </c>
      <c r="F72" s="10" t="s">
        <v>80</v>
      </c>
      <c r="G72" s="3">
        <v>46146</v>
      </c>
      <c r="H72" s="10" t="s">
        <v>146</v>
      </c>
      <c r="I72" s="12" t="s">
        <v>144</v>
      </c>
      <c r="J72" s="10" t="s">
        <v>15</v>
      </c>
      <c r="K72" s="10" t="s">
        <v>147</v>
      </c>
      <c r="L72" s="10" t="s">
        <v>30</v>
      </c>
      <c r="M72" s="11" t="s">
        <v>116</v>
      </c>
      <c r="N72" s="11" t="s">
        <v>53</v>
      </c>
      <c r="O72">
        <v>231</v>
      </c>
      <c r="P72"/>
      <c r="Q72">
        <v>6</v>
      </c>
      <c r="R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Bor    Enota: mg/L    Mejna vrednost: 1,5</v>
      </c>
      <c r="U7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73" spans="1:21" ht="30" x14ac:dyDescent="0.25">
      <c r="A73" s="10">
        <v>1502</v>
      </c>
      <c r="B73" s="11" t="s">
        <v>38</v>
      </c>
      <c r="C73" s="11" t="s">
        <v>12</v>
      </c>
      <c r="D73" s="10" t="s">
        <v>9</v>
      </c>
      <c r="E73" s="10" t="s">
        <v>135</v>
      </c>
      <c r="F73" s="10" t="s">
        <v>80</v>
      </c>
      <c r="G73" s="3">
        <v>46146</v>
      </c>
      <c r="H73" s="10" t="s">
        <v>148</v>
      </c>
      <c r="I73" s="12" t="s">
        <v>141</v>
      </c>
      <c r="J73" s="10" t="s">
        <v>83</v>
      </c>
      <c r="K73" s="10" t="s">
        <v>56</v>
      </c>
      <c r="L73" s="10" t="s">
        <v>30</v>
      </c>
      <c r="M73" s="11" t="s">
        <v>116</v>
      </c>
      <c r="N73" s="11" t="s">
        <v>53</v>
      </c>
      <c r="O73">
        <v>250</v>
      </c>
      <c r="P73"/>
      <c r="Q73">
        <v>7</v>
      </c>
      <c r="R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Kadmij    Enota: µg/L    Mejna vrednost: 5</v>
      </c>
      <c r="U73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74" spans="1:21" ht="30" x14ac:dyDescent="0.25">
      <c r="A74" s="10">
        <v>1502</v>
      </c>
      <c r="B74" s="11" t="s">
        <v>38</v>
      </c>
      <c r="C74" s="11" t="s">
        <v>12</v>
      </c>
      <c r="D74" s="10" t="s">
        <v>9</v>
      </c>
      <c r="E74" s="10" t="s">
        <v>135</v>
      </c>
      <c r="F74" s="10" t="s">
        <v>80</v>
      </c>
      <c r="G74" s="3">
        <v>46146</v>
      </c>
      <c r="H74" s="10" t="s">
        <v>149</v>
      </c>
      <c r="I74" s="12" t="s">
        <v>138</v>
      </c>
      <c r="J74" s="10" t="s">
        <v>83</v>
      </c>
      <c r="K74" s="10" t="s">
        <v>16</v>
      </c>
      <c r="L74" s="10" t="s">
        <v>30</v>
      </c>
      <c r="M74" s="11" t="s">
        <v>116</v>
      </c>
      <c r="N74" s="11" t="s">
        <v>53</v>
      </c>
      <c r="O74">
        <v>256</v>
      </c>
      <c r="P74"/>
      <c r="Q74">
        <v>8</v>
      </c>
      <c r="R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Krom    Enota: µg/L    Mejna vrednost: /</v>
      </c>
      <c r="U74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75" spans="1:21" ht="30" x14ac:dyDescent="0.25">
      <c r="A75" s="10">
        <v>1502</v>
      </c>
      <c r="B75" s="11" t="s">
        <v>38</v>
      </c>
      <c r="C75" s="11" t="s">
        <v>12</v>
      </c>
      <c r="D75" s="10" t="s">
        <v>9</v>
      </c>
      <c r="E75" s="10" t="s">
        <v>135</v>
      </c>
      <c r="F75" s="10" t="s">
        <v>80</v>
      </c>
      <c r="G75" s="3">
        <v>46146</v>
      </c>
      <c r="H75" s="10" t="s">
        <v>150</v>
      </c>
      <c r="I75" s="12" t="s">
        <v>138</v>
      </c>
      <c r="J75" s="10" t="s">
        <v>83</v>
      </c>
      <c r="K75" s="10" t="s">
        <v>65</v>
      </c>
      <c r="L75" s="10" t="s">
        <v>30</v>
      </c>
      <c r="M75" s="11" t="s">
        <v>116</v>
      </c>
      <c r="N75" s="11" t="s">
        <v>53</v>
      </c>
      <c r="O75">
        <v>263</v>
      </c>
      <c r="P75"/>
      <c r="Q75">
        <v>9</v>
      </c>
      <c r="R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Mangan    Enota: µg/L    Mejna vrednost: 50</v>
      </c>
      <c r="U75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76" spans="1:21" ht="30" x14ac:dyDescent="0.25">
      <c r="A76" s="10">
        <v>1502</v>
      </c>
      <c r="B76" s="11" t="s">
        <v>38</v>
      </c>
      <c r="C76" s="11" t="s">
        <v>12</v>
      </c>
      <c r="D76" s="10" t="s">
        <v>9</v>
      </c>
      <c r="E76" s="10" t="s">
        <v>135</v>
      </c>
      <c r="F76" s="10" t="s">
        <v>80</v>
      </c>
      <c r="G76" s="3">
        <v>46146</v>
      </c>
      <c r="H76" s="10" t="s">
        <v>151</v>
      </c>
      <c r="I76" s="12" t="s">
        <v>152</v>
      </c>
      <c r="J76" s="10" t="s">
        <v>15</v>
      </c>
      <c r="K76" s="10" t="s">
        <v>139</v>
      </c>
      <c r="L76" s="10" t="s">
        <v>30</v>
      </c>
      <c r="M76" s="11" t="s">
        <v>116</v>
      </c>
      <c r="N76" s="11" t="s">
        <v>53</v>
      </c>
      <c r="O76">
        <v>265</v>
      </c>
      <c r="P76"/>
      <c r="Q76">
        <v>10</v>
      </c>
      <c r="R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Natrij    Enota: mg/L    Mejna vrednost: 200</v>
      </c>
      <c r="U76" s="10" t="str">
        <f>CONCATENATE("Vrednost:"," ",Analiza_PV_MBR_OBJAVA[[#This Row],[Rezultat]]," ",Analiza_PV_MBR_OBJAVA[[#This Row],[Enota]],"     Rezultat: "," *** ",Analiza_PV_MBR_OBJAVA[[#This Row],[Ocena]]," *** ")</f>
        <v xml:space="preserve">Vrednost: 1 mg/L     Rezultat:  *** SKLADEN *** </v>
      </c>
    </row>
    <row r="77" spans="1:21" ht="30" x14ac:dyDescent="0.25">
      <c r="A77" s="10">
        <v>1502</v>
      </c>
      <c r="B77" s="11" t="s">
        <v>38</v>
      </c>
      <c r="C77" s="11" t="s">
        <v>12</v>
      </c>
      <c r="D77" s="10" t="s">
        <v>9</v>
      </c>
      <c r="E77" s="10" t="s">
        <v>135</v>
      </c>
      <c r="F77" s="10" t="s">
        <v>80</v>
      </c>
      <c r="G77" s="3">
        <v>46146</v>
      </c>
      <c r="H77" s="10" t="s">
        <v>153</v>
      </c>
      <c r="I77" s="12" t="s">
        <v>138</v>
      </c>
      <c r="J77" s="10" t="s">
        <v>83</v>
      </c>
      <c r="K77" s="10" t="s">
        <v>38</v>
      </c>
      <c r="L77" s="10" t="s">
        <v>30</v>
      </c>
      <c r="M77" s="11" t="s">
        <v>116</v>
      </c>
      <c r="N77" s="11" t="s">
        <v>53</v>
      </c>
      <c r="O77">
        <v>267</v>
      </c>
      <c r="P77"/>
      <c r="Q77">
        <v>11</v>
      </c>
      <c r="R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Nikelj    Enota: µg/L    Mejna vrednost: 20</v>
      </c>
      <c r="U77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78" spans="1:21" ht="30" x14ac:dyDescent="0.25">
      <c r="A78" s="10">
        <v>1502</v>
      </c>
      <c r="B78" s="11" t="s">
        <v>38</v>
      </c>
      <c r="C78" s="11" t="s">
        <v>12</v>
      </c>
      <c r="D78" s="10" t="s">
        <v>9</v>
      </c>
      <c r="E78" s="10" t="s">
        <v>135</v>
      </c>
      <c r="F78" s="10" t="s">
        <v>80</v>
      </c>
      <c r="G78" s="3">
        <v>46146</v>
      </c>
      <c r="H78" s="10" t="s">
        <v>154</v>
      </c>
      <c r="I78" s="12" t="s">
        <v>141</v>
      </c>
      <c r="J78" s="10" t="s">
        <v>83</v>
      </c>
      <c r="K78" s="10" t="s">
        <v>38</v>
      </c>
      <c r="L78" s="10" t="s">
        <v>30</v>
      </c>
      <c r="M78" s="11" t="s">
        <v>116</v>
      </c>
      <c r="N78" s="11" t="s">
        <v>53</v>
      </c>
      <c r="O78">
        <v>278</v>
      </c>
      <c r="P78"/>
      <c r="Q78">
        <v>12</v>
      </c>
      <c r="R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Selen    Enota: µg/L    Mejna vrednost: 20</v>
      </c>
      <c r="U78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79" spans="1:21" ht="30" x14ac:dyDescent="0.25">
      <c r="A79" s="10">
        <v>1502</v>
      </c>
      <c r="B79" s="11" t="s">
        <v>38</v>
      </c>
      <c r="C79" s="11" t="s">
        <v>12</v>
      </c>
      <c r="D79" s="10" t="s">
        <v>9</v>
      </c>
      <c r="E79" s="10" t="s">
        <v>135</v>
      </c>
      <c r="F79" s="10" t="s">
        <v>80</v>
      </c>
      <c r="G79" s="3">
        <v>46146</v>
      </c>
      <c r="H79" s="10" t="s">
        <v>155</v>
      </c>
      <c r="I79" s="12" t="s">
        <v>141</v>
      </c>
      <c r="J79" s="10" t="s">
        <v>83</v>
      </c>
      <c r="K79" s="10" t="s">
        <v>91</v>
      </c>
      <c r="L79" s="10" t="s">
        <v>30</v>
      </c>
      <c r="M79" s="11" t="s">
        <v>116</v>
      </c>
      <c r="N79" s="11" t="s">
        <v>53</v>
      </c>
      <c r="O79">
        <v>283</v>
      </c>
      <c r="P79"/>
      <c r="Q79">
        <v>13</v>
      </c>
      <c r="R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7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Svinec    Enota: µg/L    Mejna vrednost: 10</v>
      </c>
      <c r="U79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80" spans="1:21" ht="30" x14ac:dyDescent="0.25">
      <c r="A80" s="10">
        <v>1502</v>
      </c>
      <c r="B80" s="11" t="s">
        <v>38</v>
      </c>
      <c r="C80" s="11" t="s">
        <v>12</v>
      </c>
      <c r="D80" s="10" t="s">
        <v>9</v>
      </c>
      <c r="E80" s="10" t="s">
        <v>135</v>
      </c>
      <c r="F80" s="10" t="s">
        <v>80</v>
      </c>
      <c r="G80" s="3">
        <v>46146</v>
      </c>
      <c r="H80" s="10" t="s">
        <v>156</v>
      </c>
      <c r="I80" s="12" t="s">
        <v>138</v>
      </c>
      <c r="J80" s="10" t="s">
        <v>83</v>
      </c>
      <c r="K80" s="10" t="s">
        <v>139</v>
      </c>
      <c r="L80" s="10" t="s">
        <v>30</v>
      </c>
      <c r="M80" s="11" t="s">
        <v>116</v>
      </c>
      <c r="N80" s="11" t="s">
        <v>53</v>
      </c>
      <c r="O80">
        <v>295</v>
      </c>
      <c r="P80"/>
      <c r="Q80">
        <v>14</v>
      </c>
      <c r="R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Železo    Enota: µg/L    Mejna vrednost: 200</v>
      </c>
      <c r="U80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81" spans="1:21" ht="30" x14ac:dyDescent="0.25">
      <c r="A81" s="10">
        <v>1502</v>
      </c>
      <c r="B81" s="11" t="s">
        <v>38</v>
      </c>
      <c r="C81" s="11" t="s">
        <v>12</v>
      </c>
      <c r="D81" s="10" t="s">
        <v>9</v>
      </c>
      <c r="E81" s="10" t="s">
        <v>135</v>
      </c>
      <c r="F81" s="10" t="s">
        <v>80</v>
      </c>
      <c r="G81" s="3">
        <v>46146</v>
      </c>
      <c r="H81" s="10" t="s">
        <v>157</v>
      </c>
      <c r="I81" s="12" t="s">
        <v>158</v>
      </c>
      <c r="J81" s="10" t="s">
        <v>83</v>
      </c>
      <c r="K81" s="10" t="s">
        <v>152</v>
      </c>
      <c r="L81" s="10" t="s">
        <v>30</v>
      </c>
      <c r="M81" s="11" t="s">
        <v>116</v>
      </c>
      <c r="N81" s="11" t="s">
        <v>53</v>
      </c>
      <c r="O81">
        <v>296</v>
      </c>
      <c r="P81"/>
      <c r="Q81">
        <v>15</v>
      </c>
      <c r="R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Živo srebro    Enota: µg/L    Mejna vrednost: 1</v>
      </c>
      <c r="U8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&lt;0.5 µg/L     Rezultat:  *** SKLADEN *** </v>
      </c>
    </row>
    <row r="82" spans="1:21" ht="30" x14ac:dyDescent="0.25">
      <c r="A82" s="10">
        <v>1502</v>
      </c>
      <c r="B82" s="11" t="s">
        <v>38</v>
      </c>
      <c r="C82" s="11" t="s">
        <v>12</v>
      </c>
      <c r="D82" s="10" t="s">
        <v>9</v>
      </c>
      <c r="E82" s="10" t="s">
        <v>135</v>
      </c>
      <c r="F82" s="10" t="s">
        <v>80</v>
      </c>
      <c r="G82" s="3">
        <v>46146</v>
      </c>
      <c r="H82" s="10" t="s">
        <v>159</v>
      </c>
      <c r="I82" s="12" t="s">
        <v>160</v>
      </c>
      <c r="J82" s="10" t="s">
        <v>83</v>
      </c>
      <c r="K82" s="10" t="s">
        <v>16</v>
      </c>
      <c r="L82" s="10" t="s">
        <v>30</v>
      </c>
      <c r="M82" s="11" t="s">
        <v>116</v>
      </c>
      <c r="N82" s="11" t="s">
        <v>53</v>
      </c>
      <c r="O82">
        <v>327</v>
      </c>
      <c r="P82"/>
      <c r="Q82">
        <v>16</v>
      </c>
      <c r="R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Benzen    Enota: µg/L    Mejna vrednost: /</v>
      </c>
      <c r="U8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83" spans="1:21" ht="30" x14ac:dyDescent="0.25">
      <c r="A83" s="10">
        <v>1502</v>
      </c>
      <c r="B83" s="11" t="s">
        <v>38</v>
      </c>
      <c r="C83" s="11" t="s">
        <v>12</v>
      </c>
      <c r="D83" s="10" t="s">
        <v>9</v>
      </c>
      <c r="E83" s="10" t="s">
        <v>135</v>
      </c>
      <c r="F83" s="10" t="s">
        <v>80</v>
      </c>
      <c r="G83" s="3">
        <v>46146</v>
      </c>
      <c r="H83" s="10" t="s">
        <v>161</v>
      </c>
      <c r="I83" s="12" t="s">
        <v>160</v>
      </c>
      <c r="J83" s="10" t="s">
        <v>83</v>
      </c>
      <c r="K83" s="10" t="s">
        <v>16</v>
      </c>
      <c r="L83" s="10" t="s">
        <v>30</v>
      </c>
      <c r="M83" s="11" t="s">
        <v>116</v>
      </c>
      <c r="N83" s="11" t="s">
        <v>53</v>
      </c>
      <c r="O83">
        <v>350</v>
      </c>
      <c r="P83"/>
      <c r="Q83">
        <v>17</v>
      </c>
      <c r="R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1,2-Dikloroetan    Enota: µg/L    Mejna vrednost: /</v>
      </c>
      <c r="U8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84" spans="1:21" ht="30" x14ac:dyDescent="0.25">
      <c r="A84" s="10">
        <v>1502</v>
      </c>
      <c r="B84" s="11" t="s">
        <v>38</v>
      </c>
      <c r="C84" s="11" t="s">
        <v>12</v>
      </c>
      <c r="D84" s="10" t="s">
        <v>9</v>
      </c>
      <c r="E84" s="10" t="s">
        <v>135</v>
      </c>
      <c r="F84" s="10" t="s">
        <v>80</v>
      </c>
      <c r="G84" s="3">
        <v>46146</v>
      </c>
      <c r="H84" s="10" t="s">
        <v>162</v>
      </c>
      <c r="I84" s="12" t="s">
        <v>82</v>
      </c>
      <c r="J84" s="10" t="s">
        <v>83</v>
      </c>
      <c r="K84" s="10" t="s">
        <v>16</v>
      </c>
      <c r="L84" s="10" t="s">
        <v>30</v>
      </c>
      <c r="M84" s="11" t="s">
        <v>116</v>
      </c>
      <c r="N84" s="11" t="s">
        <v>53</v>
      </c>
      <c r="O84">
        <v>377</v>
      </c>
      <c r="P84"/>
      <c r="Q84">
        <v>19</v>
      </c>
      <c r="R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Tetrakloroeten+trikloroeten    Enota: µg/L    Mejna vrednost: /</v>
      </c>
      <c r="U84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85" spans="1:21" ht="30" x14ac:dyDescent="0.25">
      <c r="A85" s="10">
        <v>1502</v>
      </c>
      <c r="B85" s="11" t="s">
        <v>38</v>
      </c>
      <c r="C85" s="11" t="s">
        <v>12</v>
      </c>
      <c r="D85" s="10" t="s">
        <v>9</v>
      </c>
      <c r="E85" s="10" t="s">
        <v>135</v>
      </c>
      <c r="F85" s="10" t="s">
        <v>80</v>
      </c>
      <c r="G85" s="3">
        <v>46146</v>
      </c>
      <c r="H85" s="10" t="s">
        <v>81</v>
      </c>
      <c r="I85" s="12" t="s">
        <v>82</v>
      </c>
      <c r="J85" s="10" t="s">
        <v>83</v>
      </c>
      <c r="K85" s="10" t="s">
        <v>16</v>
      </c>
      <c r="L85" s="10" t="s">
        <v>30</v>
      </c>
      <c r="M85" s="11" t="s">
        <v>116</v>
      </c>
      <c r="N85" s="11" t="s">
        <v>53</v>
      </c>
      <c r="O85">
        <v>381</v>
      </c>
      <c r="P85"/>
      <c r="Q85">
        <v>20</v>
      </c>
      <c r="R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85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86" spans="1:21" ht="30" x14ac:dyDescent="0.25">
      <c r="A86" s="10">
        <v>1502</v>
      </c>
      <c r="B86" s="11" t="s">
        <v>38</v>
      </c>
      <c r="C86" s="11" t="s">
        <v>12</v>
      </c>
      <c r="D86" s="10" t="s">
        <v>9</v>
      </c>
      <c r="E86" s="10" t="s">
        <v>135</v>
      </c>
      <c r="F86" s="10" t="s">
        <v>80</v>
      </c>
      <c r="G86" s="3">
        <v>46146</v>
      </c>
      <c r="H86" s="10" t="s">
        <v>163</v>
      </c>
      <c r="I86" s="12" t="s">
        <v>164</v>
      </c>
      <c r="J86" s="10" t="s">
        <v>83</v>
      </c>
      <c r="K86" s="10" t="s">
        <v>165</v>
      </c>
      <c r="L86" s="10" t="s">
        <v>30</v>
      </c>
      <c r="M86" s="11" t="s">
        <v>116</v>
      </c>
      <c r="N86" s="11" t="s">
        <v>53</v>
      </c>
      <c r="O86">
        <v>490</v>
      </c>
      <c r="P86"/>
      <c r="Q86">
        <v>25</v>
      </c>
      <c r="R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Aldrin    Enota: µg/L    Mejna vrednost: 0,03</v>
      </c>
      <c r="U8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87" spans="1:21" ht="30" x14ac:dyDescent="0.25">
      <c r="A87" s="10">
        <v>1502</v>
      </c>
      <c r="B87" s="11" t="s">
        <v>38</v>
      </c>
      <c r="C87" s="11" t="s">
        <v>12</v>
      </c>
      <c r="D87" s="10" t="s">
        <v>9</v>
      </c>
      <c r="E87" s="10" t="s">
        <v>135</v>
      </c>
      <c r="F87" s="10" t="s">
        <v>80</v>
      </c>
      <c r="G87" s="3">
        <v>46146</v>
      </c>
      <c r="H87" s="10" t="s">
        <v>166</v>
      </c>
      <c r="I87" s="12" t="s">
        <v>106</v>
      </c>
      <c r="J87" s="10" t="s">
        <v>83</v>
      </c>
      <c r="K87" s="10" t="s">
        <v>167</v>
      </c>
      <c r="L87" s="10" t="s">
        <v>30</v>
      </c>
      <c r="M87" s="11" t="s">
        <v>116</v>
      </c>
      <c r="N87" s="11" t="s">
        <v>53</v>
      </c>
      <c r="O87">
        <v>492</v>
      </c>
      <c r="P87"/>
      <c r="Q87">
        <v>26</v>
      </c>
      <c r="R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alfa-HCH    Enota: µg/L    Mejna vrednost: 0,1</v>
      </c>
      <c r="U8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8" spans="1:21" ht="30" x14ac:dyDescent="0.25">
      <c r="A88" s="10">
        <v>1502</v>
      </c>
      <c r="B88" s="11" t="s">
        <v>38</v>
      </c>
      <c r="C88" s="11" t="s">
        <v>12</v>
      </c>
      <c r="D88" s="10" t="s">
        <v>9</v>
      </c>
      <c r="E88" s="10" t="s">
        <v>135</v>
      </c>
      <c r="F88" s="10" t="s">
        <v>80</v>
      </c>
      <c r="G88" s="3">
        <v>46146</v>
      </c>
      <c r="H88" s="10" t="s">
        <v>168</v>
      </c>
      <c r="I88" s="12" t="s">
        <v>106</v>
      </c>
      <c r="J88" s="10" t="s">
        <v>83</v>
      </c>
      <c r="K88" s="10" t="s">
        <v>167</v>
      </c>
      <c r="L88" s="10" t="s">
        <v>30</v>
      </c>
      <c r="M88" s="11" t="s">
        <v>116</v>
      </c>
      <c r="N88" s="11" t="s">
        <v>53</v>
      </c>
      <c r="O88">
        <v>493</v>
      </c>
      <c r="P88"/>
      <c r="Q88">
        <v>27</v>
      </c>
      <c r="R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beta-HCH    Enota: µg/L    Mejna vrednost: 0,1</v>
      </c>
      <c r="U8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89" spans="1:21" ht="30" x14ac:dyDescent="0.25">
      <c r="A89" s="10">
        <v>1502</v>
      </c>
      <c r="B89" s="11" t="s">
        <v>38</v>
      </c>
      <c r="C89" s="11" t="s">
        <v>12</v>
      </c>
      <c r="D89" s="10" t="s">
        <v>9</v>
      </c>
      <c r="E89" s="10" t="s">
        <v>135</v>
      </c>
      <c r="F89" s="10" t="s">
        <v>80</v>
      </c>
      <c r="G89" s="3">
        <v>46146</v>
      </c>
      <c r="H89" s="10" t="s">
        <v>169</v>
      </c>
      <c r="I89" s="12" t="s">
        <v>106</v>
      </c>
      <c r="J89" s="10" t="s">
        <v>83</v>
      </c>
      <c r="K89" s="10" t="s">
        <v>167</v>
      </c>
      <c r="L89" s="10" t="s">
        <v>30</v>
      </c>
      <c r="M89" s="11" t="s">
        <v>116</v>
      </c>
      <c r="N89" s="11" t="s">
        <v>53</v>
      </c>
      <c r="O89">
        <v>498</v>
      </c>
      <c r="P89"/>
      <c r="Q89">
        <v>28</v>
      </c>
      <c r="R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8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delta-HCH    Enota: µg/L    Mejna vrednost: 0,1</v>
      </c>
      <c r="U8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0" spans="1:21" ht="30" x14ac:dyDescent="0.25">
      <c r="A90" s="10">
        <v>1502</v>
      </c>
      <c r="B90" s="11" t="s">
        <v>38</v>
      </c>
      <c r="C90" s="11" t="s">
        <v>12</v>
      </c>
      <c r="D90" s="10" t="s">
        <v>9</v>
      </c>
      <c r="E90" s="10" t="s">
        <v>135</v>
      </c>
      <c r="F90" s="10" t="s">
        <v>80</v>
      </c>
      <c r="G90" s="3">
        <v>46146</v>
      </c>
      <c r="H90" s="10" t="s">
        <v>170</v>
      </c>
      <c r="I90" s="12" t="s">
        <v>164</v>
      </c>
      <c r="J90" s="10" t="s">
        <v>83</v>
      </c>
      <c r="K90" s="10" t="s">
        <v>165</v>
      </c>
      <c r="L90" s="10" t="s">
        <v>30</v>
      </c>
      <c r="M90" s="11" t="s">
        <v>116</v>
      </c>
      <c r="N90" s="11" t="s">
        <v>53</v>
      </c>
      <c r="O90">
        <v>499</v>
      </c>
      <c r="P90"/>
      <c r="Q90">
        <v>29</v>
      </c>
      <c r="R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Dieldrin    Enota: µg/L    Mejna vrednost: 0,03</v>
      </c>
      <c r="U9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91" spans="1:21" ht="30" x14ac:dyDescent="0.25">
      <c r="A91" s="10">
        <v>1502</v>
      </c>
      <c r="B91" s="11" t="s">
        <v>38</v>
      </c>
      <c r="C91" s="11" t="s">
        <v>12</v>
      </c>
      <c r="D91" s="10" t="s">
        <v>9</v>
      </c>
      <c r="E91" s="10" t="s">
        <v>135</v>
      </c>
      <c r="F91" s="10" t="s">
        <v>80</v>
      </c>
      <c r="G91" s="3">
        <v>46146</v>
      </c>
      <c r="H91" s="10" t="s">
        <v>171</v>
      </c>
      <c r="I91" s="12" t="s">
        <v>106</v>
      </c>
      <c r="J91" s="10" t="s">
        <v>83</v>
      </c>
      <c r="K91" s="10" t="s">
        <v>167</v>
      </c>
      <c r="L91" s="10" t="s">
        <v>30</v>
      </c>
      <c r="M91" s="11" t="s">
        <v>116</v>
      </c>
      <c r="N91" s="11" t="s">
        <v>53</v>
      </c>
      <c r="O91">
        <v>500</v>
      </c>
      <c r="P91"/>
      <c r="Q91">
        <v>30</v>
      </c>
      <c r="R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Endrin    Enota: µg/L    Mejna vrednost: 0,1</v>
      </c>
      <c r="U9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2" spans="1:21" ht="30" x14ac:dyDescent="0.25">
      <c r="A92" s="10">
        <v>1502</v>
      </c>
      <c r="B92" s="11" t="s">
        <v>38</v>
      </c>
      <c r="C92" s="11" t="s">
        <v>12</v>
      </c>
      <c r="D92" s="10" t="s">
        <v>9</v>
      </c>
      <c r="E92" s="10" t="s">
        <v>135</v>
      </c>
      <c r="F92" s="10" t="s">
        <v>80</v>
      </c>
      <c r="G92" s="3">
        <v>46146</v>
      </c>
      <c r="H92" s="10" t="s">
        <v>172</v>
      </c>
      <c r="I92" s="12" t="s">
        <v>106</v>
      </c>
      <c r="J92" s="10" t="s">
        <v>83</v>
      </c>
      <c r="K92" s="10" t="s">
        <v>167</v>
      </c>
      <c r="L92" s="10" t="s">
        <v>30</v>
      </c>
      <c r="M92" s="11" t="s">
        <v>116</v>
      </c>
      <c r="N92" s="11" t="s">
        <v>53</v>
      </c>
      <c r="O92">
        <v>505</v>
      </c>
      <c r="P92"/>
      <c r="Q92">
        <v>31</v>
      </c>
      <c r="R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Heksaklorobenzen (HCB)    Enota: µg/L    Mejna vrednost: 0,1</v>
      </c>
      <c r="U9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3" spans="1:21" ht="30" x14ac:dyDescent="0.25">
      <c r="A93" s="10">
        <v>1502</v>
      </c>
      <c r="B93" s="11" t="s">
        <v>38</v>
      </c>
      <c r="C93" s="11" t="s">
        <v>12</v>
      </c>
      <c r="D93" s="10" t="s">
        <v>9</v>
      </c>
      <c r="E93" s="10" t="s">
        <v>135</v>
      </c>
      <c r="F93" s="10" t="s">
        <v>80</v>
      </c>
      <c r="G93" s="3">
        <v>46146</v>
      </c>
      <c r="H93" s="10" t="s">
        <v>173</v>
      </c>
      <c r="I93" s="12" t="s">
        <v>164</v>
      </c>
      <c r="J93" s="10" t="s">
        <v>83</v>
      </c>
      <c r="K93" s="10" t="s">
        <v>165</v>
      </c>
      <c r="L93" s="10" t="s">
        <v>30</v>
      </c>
      <c r="M93" s="11" t="s">
        <v>116</v>
      </c>
      <c r="N93" s="11" t="s">
        <v>53</v>
      </c>
      <c r="O93">
        <v>506</v>
      </c>
      <c r="P93"/>
      <c r="Q93">
        <v>32</v>
      </c>
      <c r="R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    Enota: µg/L    Mejna vrednost: 0,03</v>
      </c>
      <c r="U9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94" spans="1:21" ht="15" x14ac:dyDescent="0.25">
      <c r="A94" s="10">
        <v>1502</v>
      </c>
      <c r="B94" s="11" t="s">
        <v>38</v>
      </c>
      <c r="C94" s="11" t="s">
        <v>12</v>
      </c>
      <c r="D94" s="10" t="s">
        <v>9</v>
      </c>
      <c r="E94" s="10" t="s">
        <v>135</v>
      </c>
      <c r="F94" s="10" t="s">
        <v>80</v>
      </c>
      <c r="G94" s="3">
        <v>46146</v>
      </c>
      <c r="H94" s="10" t="s">
        <v>174</v>
      </c>
      <c r="I94" s="12" t="s">
        <v>164</v>
      </c>
      <c r="J94" s="10" t="s">
        <v>83</v>
      </c>
      <c r="K94" s="10" t="s">
        <v>16</v>
      </c>
      <c r="L94" s="10" t="s">
        <v>30</v>
      </c>
      <c r="M94" s="11" t="s">
        <v>116</v>
      </c>
      <c r="N94" s="11" t="s">
        <v>53</v>
      </c>
      <c r="O94">
        <v>508</v>
      </c>
      <c r="P94"/>
      <c r="Q94">
        <v>33</v>
      </c>
      <c r="R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Heptaklorepoksid    Enota: µg/L    Mejna vrednost: /</v>
      </c>
      <c r="U9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95" spans="1:21" ht="15" x14ac:dyDescent="0.25">
      <c r="A95" s="10">
        <v>1502</v>
      </c>
      <c r="B95" s="11" t="s">
        <v>38</v>
      </c>
      <c r="C95" s="11" t="s">
        <v>12</v>
      </c>
      <c r="D95" s="10" t="s">
        <v>9</v>
      </c>
      <c r="E95" s="10" t="s">
        <v>135</v>
      </c>
      <c r="F95" s="10" t="s">
        <v>80</v>
      </c>
      <c r="G95" s="3">
        <v>46146</v>
      </c>
      <c r="H95" s="10" t="s">
        <v>175</v>
      </c>
      <c r="I95" s="12" t="s">
        <v>106</v>
      </c>
      <c r="J95" s="10" t="s">
        <v>83</v>
      </c>
      <c r="K95" s="10" t="s">
        <v>167</v>
      </c>
      <c r="L95" s="10" t="s">
        <v>30</v>
      </c>
      <c r="M95" s="11" t="s">
        <v>116</v>
      </c>
      <c r="N95" s="11" t="s">
        <v>53</v>
      </c>
      <c r="O95">
        <v>518</v>
      </c>
      <c r="P95"/>
      <c r="Q95">
        <v>34</v>
      </c>
      <c r="R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o,p-DDD    Enota: µg/L    Mejna vrednost: 0,1</v>
      </c>
      <c r="U9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6" spans="1:21" ht="15" x14ac:dyDescent="0.25">
      <c r="A96" s="10">
        <v>1502</v>
      </c>
      <c r="B96" s="11" t="s">
        <v>38</v>
      </c>
      <c r="C96" s="11" t="s">
        <v>12</v>
      </c>
      <c r="D96" s="10" t="s">
        <v>9</v>
      </c>
      <c r="E96" s="10" t="s">
        <v>135</v>
      </c>
      <c r="F96" s="10" t="s">
        <v>80</v>
      </c>
      <c r="G96" s="3">
        <v>46146</v>
      </c>
      <c r="H96" s="10" t="s">
        <v>176</v>
      </c>
      <c r="I96" s="12" t="s">
        <v>106</v>
      </c>
      <c r="J96" s="10" t="s">
        <v>83</v>
      </c>
      <c r="K96" s="10" t="s">
        <v>167</v>
      </c>
      <c r="L96" s="10" t="s">
        <v>30</v>
      </c>
      <c r="M96" s="11" t="s">
        <v>116</v>
      </c>
      <c r="N96" s="11" t="s">
        <v>53</v>
      </c>
      <c r="O96">
        <v>519</v>
      </c>
      <c r="P96"/>
      <c r="Q96">
        <v>35</v>
      </c>
      <c r="R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o,p-DDE    Enota: µg/L    Mejna vrednost: 0,1</v>
      </c>
      <c r="U9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7" spans="1:21" ht="15" x14ac:dyDescent="0.25">
      <c r="A97" s="10">
        <v>1502</v>
      </c>
      <c r="B97" s="11" t="s">
        <v>38</v>
      </c>
      <c r="C97" s="11" t="s">
        <v>12</v>
      </c>
      <c r="D97" s="10" t="s">
        <v>9</v>
      </c>
      <c r="E97" s="10" t="s">
        <v>135</v>
      </c>
      <c r="F97" s="10" t="s">
        <v>80</v>
      </c>
      <c r="G97" s="3">
        <v>46146</v>
      </c>
      <c r="H97" s="10" t="s">
        <v>177</v>
      </c>
      <c r="I97" s="12" t="s">
        <v>106</v>
      </c>
      <c r="J97" s="10" t="s">
        <v>83</v>
      </c>
      <c r="K97" s="10" t="s">
        <v>167</v>
      </c>
      <c r="L97" s="10" t="s">
        <v>30</v>
      </c>
      <c r="M97" s="11" t="s">
        <v>116</v>
      </c>
      <c r="N97" s="11" t="s">
        <v>53</v>
      </c>
      <c r="O97">
        <v>520</v>
      </c>
      <c r="P97"/>
      <c r="Q97">
        <v>36</v>
      </c>
      <c r="R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o,p-DDT    Enota: µg/L    Mejna vrednost: 0,1</v>
      </c>
      <c r="U9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8" spans="1:21" ht="15" x14ac:dyDescent="0.25">
      <c r="A98" s="10">
        <v>1502</v>
      </c>
      <c r="B98" s="11" t="s">
        <v>38</v>
      </c>
      <c r="C98" s="11" t="s">
        <v>12</v>
      </c>
      <c r="D98" s="10" t="s">
        <v>9</v>
      </c>
      <c r="E98" s="10" t="s">
        <v>135</v>
      </c>
      <c r="F98" s="10" t="s">
        <v>80</v>
      </c>
      <c r="G98" s="3">
        <v>46146</v>
      </c>
      <c r="H98" s="10" t="s">
        <v>178</v>
      </c>
      <c r="I98" s="12" t="s">
        <v>106</v>
      </c>
      <c r="J98" s="10" t="s">
        <v>83</v>
      </c>
      <c r="K98" s="10" t="s">
        <v>167</v>
      </c>
      <c r="L98" s="10" t="s">
        <v>30</v>
      </c>
      <c r="M98" s="11" t="s">
        <v>116</v>
      </c>
      <c r="N98" s="11" t="s">
        <v>53</v>
      </c>
      <c r="O98">
        <v>524</v>
      </c>
      <c r="P98"/>
      <c r="Q98">
        <v>37</v>
      </c>
      <c r="R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p,p-DDD    Enota: µg/L    Mejna vrednost: 0,1</v>
      </c>
      <c r="U9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9" spans="1:21" ht="15" x14ac:dyDescent="0.25">
      <c r="A99" s="10">
        <v>1502</v>
      </c>
      <c r="B99" s="11" t="s">
        <v>38</v>
      </c>
      <c r="C99" s="11" t="s">
        <v>12</v>
      </c>
      <c r="D99" s="10" t="s">
        <v>9</v>
      </c>
      <c r="E99" s="10" t="s">
        <v>135</v>
      </c>
      <c r="F99" s="10" t="s">
        <v>80</v>
      </c>
      <c r="G99" s="3">
        <v>46146</v>
      </c>
      <c r="H99" s="10" t="s">
        <v>179</v>
      </c>
      <c r="I99" s="12" t="s">
        <v>106</v>
      </c>
      <c r="J99" s="10" t="s">
        <v>83</v>
      </c>
      <c r="K99" s="10" t="s">
        <v>167</v>
      </c>
      <c r="L99" s="10" t="s">
        <v>30</v>
      </c>
      <c r="M99" s="11" t="s">
        <v>116</v>
      </c>
      <c r="N99" s="11" t="s">
        <v>53</v>
      </c>
      <c r="O99">
        <v>525</v>
      </c>
      <c r="P99"/>
      <c r="Q99">
        <v>38</v>
      </c>
      <c r="R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9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p,p-DDE    Enota: µg/L    Mejna vrednost: 0,1</v>
      </c>
      <c r="U9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0" spans="1:21" ht="15" x14ac:dyDescent="0.25">
      <c r="A100" s="10">
        <v>1502</v>
      </c>
      <c r="B100" s="11" t="s">
        <v>38</v>
      </c>
      <c r="C100" s="11" t="s">
        <v>12</v>
      </c>
      <c r="D100" s="10" t="s">
        <v>9</v>
      </c>
      <c r="E100" s="10" t="s">
        <v>135</v>
      </c>
      <c r="F100" s="10" t="s">
        <v>80</v>
      </c>
      <c r="G100" s="3">
        <v>46146</v>
      </c>
      <c r="H100" s="10" t="s">
        <v>180</v>
      </c>
      <c r="I100" s="12" t="s">
        <v>106</v>
      </c>
      <c r="J100" s="10" t="s">
        <v>83</v>
      </c>
      <c r="K100" s="10" t="s">
        <v>167</v>
      </c>
      <c r="L100" s="10" t="s">
        <v>30</v>
      </c>
      <c r="M100" s="11" t="s">
        <v>116</v>
      </c>
      <c r="N100" s="11" t="s">
        <v>53</v>
      </c>
      <c r="O100">
        <v>526</v>
      </c>
      <c r="P100"/>
      <c r="Q100">
        <v>39</v>
      </c>
      <c r="R1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p,p-DDT    Enota: µg/L    Mejna vrednost: 0,1</v>
      </c>
      <c r="U10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1" spans="1:21" ht="15" x14ac:dyDescent="0.25">
      <c r="A101" s="10">
        <v>1502</v>
      </c>
      <c r="B101" s="11" t="s">
        <v>38</v>
      </c>
      <c r="C101" s="11" t="s">
        <v>12</v>
      </c>
      <c r="D101" s="10" t="s">
        <v>9</v>
      </c>
      <c r="E101" s="10" t="s">
        <v>135</v>
      </c>
      <c r="F101" s="10" t="s">
        <v>80</v>
      </c>
      <c r="G101" s="3">
        <v>46146</v>
      </c>
      <c r="H101" s="10" t="s">
        <v>181</v>
      </c>
      <c r="I101" s="12" t="s">
        <v>106</v>
      </c>
      <c r="J101" s="10" t="s">
        <v>83</v>
      </c>
      <c r="K101" s="10" t="s">
        <v>167</v>
      </c>
      <c r="L101" s="10" t="s">
        <v>30</v>
      </c>
      <c r="M101" s="11" t="s">
        <v>116</v>
      </c>
      <c r="N101" s="11" t="s">
        <v>53</v>
      </c>
      <c r="O101">
        <v>799</v>
      </c>
      <c r="P101"/>
      <c r="Q101">
        <v>40</v>
      </c>
      <c r="R1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alfa-endosulfan    Enota: µg/L    Mejna vrednost: 0,1</v>
      </c>
      <c r="U10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2" spans="1:21" ht="15" x14ac:dyDescent="0.25">
      <c r="A102" s="10">
        <v>1502</v>
      </c>
      <c r="B102" s="11" t="s">
        <v>38</v>
      </c>
      <c r="C102" s="11" t="s">
        <v>12</v>
      </c>
      <c r="D102" s="10" t="s">
        <v>9</v>
      </c>
      <c r="E102" s="10" t="s">
        <v>135</v>
      </c>
      <c r="F102" s="10" t="s">
        <v>80</v>
      </c>
      <c r="G102" s="3">
        <v>46146</v>
      </c>
      <c r="H102" s="10" t="s">
        <v>182</v>
      </c>
      <c r="I102" s="12" t="s">
        <v>183</v>
      </c>
      <c r="J102" s="10" t="s">
        <v>83</v>
      </c>
      <c r="K102" s="10" t="s">
        <v>167</v>
      </c>
      <c r="L102" s="10" t="s">
        <v>30</v>
      </c>
      <c r="M102" s="11" t="s">
        <v>116</v>
      </c>
      <c r="N102" s="11" t="s">
        <v>53</v>
      </c>
      <c r="O102">
        <v>803</v>
      </c>
      <c r="P102"/>
      <c r="Q102">
        <v>41</v>
      </c>
      <c r="R1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    Enota: µg/L    Mejna vrednost: 0,1</v>
      </c>
      <c r="U10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03" spans="1:21" ht="15" x14ac:dyDescent="0.25">
      <c r="A103" s="10">
        <v>1502</v>
      </c>
      <c r="B103" s="11" t="s">
        <v>38</v>
      </c>
      <c r="C103" s="11" t="s">
        <v>12</v>
      </c>
      <c r="D103" s="10" t="s">
        <v>9</v>
      </c>
      <c r="E103" s="10" t="s">
        <v>135</v>
      </c>
      <c r="F103" s="10" t="s">
        <v>80</v>
      </c>
      <c r="G103" s="3">
        <v>46146</v>
      </c>
      <c r="H103" s="10" t="s">
        <v>184</v>
      </c>
      <c r="I103" s="12" t="s">
        <v>106</v>
      </c>
      <c r="J103" s="10" t="s">
        <v>83</v>
      </c>
      <c r="K103" s="10" t="s">
        <v>167</v>
      </c>
      <c r="L103" s="10" t="s">
        <v>30</v>
      </c>
      <c r="M103" s="11" t="s">
        <v>116</v>
      </c>
      <c r="N103" s="11" t="s">
        <v>53</v>
      </c>
      <c r="O103">
        <v>814</v>
      </c>
      <c r="P103"/>
      <c r="Q103">
        <v>42</v>
      </c>
      <c r="R1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beta-endosulfan    Enota: µg/L    Mejna vrednost: 0,1</v>
      </c>
      <c r="U10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4" spans="1:21" ht="15" x14ac:dyDescent="0.25">
      <c r="A104" s="10">
        <v>1502</v>
      </c>
      <c r="B104" s="11" t="s">
        <v>38</v>
      </c>
      <c r="C104" s="11" t="s">
        <v>12</v>
      </c>
      <c r="D104" s="10" t="s">
        <v>9</v>
      </c>
      <c r="E104" s="10" t="s">
        <v>135</v>
      </c>
      <c r="F104" s="10" t="s">
        <v>80</v>
      </c>
      <c r="G104" s="3">
        <v>46146</v>
      </c>
      <c r="H104" s="10" t="s">
        <v>185</v>
      </c>
      <c r="I104" s="12" t="s">
        <v>106</v>
      </c>
      <c r="J104" s="10" t="s">
        <v>83</v>
      </c>
      <c r="K104" s="10" t="s">
        <v>167</v>
      </c>
      <c r="L104" s="10" t="s">
        <v>30</v>
      </c>
      <c r="M104" s="11" t="s">
        <v>116</v>
      </c>
      <c r="N104" s="11" t="s">
        <v>53</v>
      </c>
      <c r="O104">
        <v>1033</v>
      </c>
      <c r="P104"/>
      <c r="Q104">
        <v>43</v>
      </c>
      <c r="R1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Metamitron    Enota: µg/L    Mejna vrednost: 0,1</v>
      </c>
      <c r="U10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5" spans="1:21" ht="15" x14ac:dyDescent="0.25">
      <c r="A105" s="10">
        <v>1502</v>
      </c>
      <c r="B105" s="11" t="s">
        <v>38</v>
      </c>
      <c r="C105" s="11" t="s">
        <v>12</v>
      </c>
      <c r="D105" s="10" t="s">
        <v>9</v>
      </c>
      <c r="E105" s="10" t="s">
        <v>135</v>
      </c>
      <c r="F105" s="10" t="s">
        <v>80</v>
      </c>
      <c r="G105" s="3">
        <v>46146</v>
      </c>
      <c r="H105" s="10" t="s">
        <v>186</v>
      </c>
      <c r="I105" s="12" t="s">
        <v>106</v>
      </c>
      <c r="J105" s="10" t="s">
        <v>83</v>
      </c>
      <c r="K105" s="10" t="s">
        <v>167</v>
      </c>
      <c r="L105" s="10" t="s">
        <v>30</v>
      </c>
      <c r="M105" s="11" t="s">
        <v>116</v>
      </c>
      <c r="N105" s="11" t="s">
        <v>53</v>
      </c>
      <c r="O105">
        <v>1034</v>
      </c>
      <c r="P105"/>
      <c r="Q105">
        <v>44</v>
      </c>
      <c r="R1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Metazaklor    Enota: µg/L    Mejna vrednost: 0,1</v>
      </c>
      <c r="U10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6" spans="1:21" ht="15" x14ac:dyDescent="0.25">
      <c r="A106" s="10">
        <v>1502</v>
      </c>
      <c r="B106" s="11" t="s">
        <v>38</v>
      </c>
      <c r="C106" s="11" t="s">
        <v>12</v>
      </c>
      <c r="D106" s="10" t="s">
        <v>9</v>
      </c>
      <c r="E106" s="10" t="s">
        <v>135</v>
      </c>
      <c r="F106" s="10" t="s">
        <v>80</v>
      </c>
      <c r="G106" s="3">
        <v>46146</v>
      </c>
      <c r="H106" s="10" t="s">
        <v>187</v>
      </c>
      <c r="I106" s="12" t="s">
        <v>106</v>
      </c>
      <c r="J106" s="10" t="s">
        <v>83</v>
      </c>
      <c r="K106" s="10" t="s">
        <v>167</v>
      </c>
      <c r="L106" s="10" t="s">
        <v>30</v>
      </c>
      <c r="M106" s="11" t="s">
        <v>116</v>
      </c>
      <c r="N106" s="11" t="s">
        <v>53</v>
      </c>
      <c r="O106">
        <v>1043</v>
      </c>
      <c r="P106"/>
      <c r="Q106">
        <v>45</v>
      </c>
      <c r="R1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Metolaklor    Enota: µg/L    Mejna vrednost: 0,1</v>
      </c>
      <c r="U10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7" spans="1:21" ht="15" x14ac:dyDescent="0.25">
      <c r="A107" s="10">
        <v>1502</v>
      </c>
      <c r="B107" s="11" t="s">
        <v>38</v>
      </c>
      <c r="C107" s="11" t="s">
        <v>12</v>
      </c>
      <c r="D107" s="10" t="s">
        <v>9</v>
      </c>
      <c r="E107" s="10" t="s">
        <v>135</v>
      </c>
      <c r="F107" s="10" t="s">
        <v>80</v>
      </c>
      <c r="G107" s="3">
        <v>46146</v>
      </c>
      <c r="H107" s="10" t="s">
        <v>188</v>
      </c>
      <c r="I107" s="12" t="s">
        <v>106</v>
      </c>
      <c r="J107" s="10" t="s">
        <v>83</v>
      </c>
      <c r="K107" s="10" t="s">
        <v>167</v>
      </c>
      <c r="L107" s="10" t="s">
        <v>30</v>
      </c>
      <c r="M107" s="11" t="s">
        <v>116</v>
      </c>
      <c r="N107" s="11" t="s">
        <v>53</v>
      </c>
      <c r="O107">
        <v>1048</v>
      </c>
      <c r="P107"/>
      <c r="Q107">
        <v>46</v>
      </c>
      <c r="R1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Metribuzin    Enota: µg/L    Mejna vrednost: 0,1</v>
      </c>
      <c r="U10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8" spans="1:21" ht="15" x14ac:dyDescent="0.25">
      <c r="A108" s="10">
        <v>1502</v>
      </c>
      <c r="B108" s="11" t="s">
        <v>38</v>
      </c>
      <c r="C108" s="11" t="s">
        <v>12</v>
      </c>
      <c r="D108" s="10" t="s">
        <v>9</v>
      </c>
      <c r="E108" s="10" t="s">
        <v>135</v>
      </c>
      <c r="F108" s="10" t="s">
        <v>80</v>
      </c>
      <c r="G108" s="3">
        <v>46146</v>
      </c>
      <c r="H108" s="10" t="s">
        <v>189</v>
      </c>
      <c r="I108" s="12" t="s">
        <v>106</v>
      </c>
      <c r="J108" s="10" t="s">
        <v>83</v>
      </c>
      <c r="K108" s="10" t="s">
        <v>167</v>
      </c>
      <c r="L108" s="10" t="s">
        <v>30</v>
      </c>
      <c r="M108" s="11" t="s">
        <v>116</v>
      </c>
      <c r="N108" s="11" t="s">
        <v>53</v>
      </c>
      <c r="O108">
        <v>1101</v>
      </c>
      <c r="P108"/>
      <c r="Q108">
        <v>47</v>
      </c>
      <c r="R1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Prometrin    Enota: µg/L    Mejna vrednost: 0,1</v>
      </c>
      <c r="U10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9" spans="1:21" ht="15" x14ac:dyDescent="0.25">
      <c r="A109" s="10">
        <v>1502</v>
      </c>
      <c r="B109" s="11" t="s">
        <v>38</v>
      </c>
      <c r="C109" s="11" t="s">
        <v>12</v>
      </c>
      <c r="D109" s="10" t="s">
        <v>9</v>
      </c>
      <c r="E109" s="10" t="s">
        <v>135</v>
      </c>
      <c r="F109" s="10" t="s">
        <v>80</v>
      </c>
      <c r="G109" s="3">
        <v>46146</v>
      </c>
      <c r="H109" s="10" t="s">
        <v>190</v>
      </c>
      <c r="I109" s="12" t="s">
        <v>106</v>
      </c>
      <c r="J109" s="10" t="s">
        <v>83</v>
      </c>
      <c r="K109" s="10" t="s">
        <v>167</v>
      </c>
      <c r="L109" s="10" t="s">
        <v>30</v>
      </c>
      <c r="M109" s="11" t="s">
        <v>116</v>
      </c>
      <c r="N109" s="11" t="s">
        <v>53</v>
      </c>
      <c r="O109">
        <v>1134</v>
      </c>
      <c r="P109"/>
      <c r="Q109">
        <v>48</v>
      </c>
      <c r="R1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0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Terbutilazin    Enota: µg/L    Mejna vrednost: 0,1</v>
      </c>
      <c r="U10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0" spans="1:21" ht="15" x14ac:dyDescent="0.25">
      <c r="A110" s="10">
        <v>1502</v>
      </c>
      <c r="B110" s="11" t="s">
        <v>38</v>
      </c>
      <c r="C110" s="11" t="s">
        <v>12</v>
      </c>
      <c r="D110" s="10" t="s">
        <v>9</v>
      </c>
      <c r="E110" s="10" t="s">
        <v>135</v>
      </c>
      <c r="F110" s="10" t="s">
        <v>80</v>
      </c>
      <c r="G110" s="3">
        <v>46146</v>
      </c>
      <c r="H110" s="10" t="s">
        <v>191</v>
      </c>
      <c r="I110" s="12" t="s">
        <v>106</v>
      </c>
      <c r="J110" s="10" t="s">
        <v>83</v>
      </c>
      <c r="K110" s="10" t="s">
        <v>167</v>
      </c>
      <c r="L110" s="10" t="s">
        <v>30</v>
      </c>
      <c r="M110" s="11" t="s">
        <v>116</v>
      </c>
      <c r="N110" s="11" t="s">
        <v>53</v>
      </c>
      <c r="O110">
        <v>1170</v>
      </c>
      <c r="P110"/>
      <c r="Q110">
        <v>49</v>
      </c>
      <c r="R1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2,6-Diklorobenzamid    Enota: µg/L    Mejna vrednost: 0,1</v>
      </c>
      <c r="U11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1" spans="1:21" ht="15" x14ac:dyDescent="0.25">
      <c r="A111" s="10">
        <v>1502</v>
      </c>
      <c r="B111" s="11" t="s">
        <v>38</v>
      </c>
      <c r="C111" s="11" t="s">
        <v>12</v>
      </c>
      <c r="D111" s="10" t="s">
        <v>9</v>
      </c>
      <c r="E111" s="10" t="s">
        <v>135</v>
      </c>
      <c r="F111" s="10" t="s">
        <v>80</v>
      </c>
      <c r="G111" s="3">
        <v>46146</v>
      </c>
      <c r="H111" s="10" t="s">
        <v>192</v>
      </c>
      <c r="I111" s="12" t="s">
        <v>106</v>
      </c>
      <c r="J111" s="10" t="s">
        <v>83</v>
      </c>
      <c r="K111" s="10" t="s">
        <v>167</v>
      </c>
      <c r="L111" s="10" t="s">
        <v>30</v>
      </c>
      <c r="M111" s="11" t="s">
        <v>116</v>
      </c>
      <c r="N111" s="11" t="s">
        <v>53</v>
      </c>
      <c r="O111">
        <v>1171</v>
      </c>
      <c r="P111"/>
      <c r="Q111">
        <v>50</v>
      </c>
      <c r="R1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Acetoklor    Enota: µg/L    Mejna vrednost: 0,1</v>
      </c>
      <c r="U11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2" spans="1:21" ht="15" x14ac:dyDescent="0.25">
      <c r="A112" s="10">
        <v>1502</v>
      </c>
      <c r="B112" s="11" t="s">
        <v>38</v>
      </c>
      <c r="C112" s="11" t="s">
        <v>12</v>
      </c>
      <c r="D112" s="10" t="s">
        <v>9</v>
      </c>
      <c r="E112" s="10" t="s">
        <v>135</v>
      </c>
      <c r="F112" s="10" t="s">
        <v>80</v>
      </c>
      <c r="G112" s="3">
        <v>46146</v>
      </c>
      <c r="H112" s="10" t="s">
        <v>193</v>
      </c>
      <c r="I112" s="12" t="s">
        <v>106</v>
      </c>
      <c r="J112" s="10" t="s">
        <v>83</v>
      </c>
      <c r="K112" s="10" t="s">
        <v>167</v>
      </c>
      <c r="L112" s="10" t="s">
        <v>30</v>
      </c>
      <c r="M112" s="11" t="s">
        <v>116</v>
      </c>
      <c r="N112" s="11" t="s">
        <v>53</v>
      </c>
      <c r="O112">
        <v>1172</v>
      </c>
      <c r="P112"/>
      <c r="Q112">
        <v>51</v>
      </c>
      <c r="R1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Alaklor    Enota: µg/L    Mejna vrednost: 0,1</v>
      </c>
      <c r="U11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3" spans="1:21" ht="15" x14ac:dyDescent="0.25">
      <c r="A113" s="10">
        <v>1502</v>
      </c>
      <c r="B113" s="11" t="s">
        <v>38</v>
      </c>
      <c r="C113" s="11" t="s">
        <v>12</v>
      </c>
      <c r="D113" s="10" t="s">
        <v>9</v>
      </c>
      <c r="E113" s="10" t="s">
        <v>135</v>
      </c>
      <c r="F113" s="10" t="s">
        <v>80</v>
      </c>
      <c r="G113" s="3">
        <v>46146</v>
      </c>
      <c r="H113" s="10" t="s">
        <v>194</v>
      </c>
      <c r="I113" s="12" t="s">
        <v>106</v>
      </c>
      <c r="J113" s="10" t="s">
        <v>83</v>
      </c>
      <c r="K113" s="10" t="s">
        <v>167</v>
      </c>
      <c r="L113" s="10" t="s">
        <v>30</v>
      </c>
      <c r="M113" s="11" t="s">
        <v>116</v>
      </c>
      <c r="N113" s="11" t="s">
        <v>53</v>
      </c>
      <c r="O113">
        <v>1182</v>
      </c>
      <c r="P113"/>
      <c r="Q113">
        <v>52</v>
      </c>
      <c r="R1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Cianazin    Enota: µg/L    Mejna vrednost: 0,1</v>
      </c>
      <c r="U11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4" spans="1:21" ht="15" x14ac:dyDescent="0.25">
      <c r="A114" s="10">
        <v>1502</v>
      </c>
      <c r="B114" s="11" t="s">
        <v>38</v>
      </c>
      <c r="C114" s="11" t="s">
        <v>12</v>
      </c>
      <c r="D114" s="10" t="s">
        <v>9</v>
      </c>
      <c r="E114" s="10" t="s">
        <v>135</v>
      </c>
      <c r="F114" s="10" t="s">
        <v>80</v>
      </c>
      <c r="G114" s="3">
        <v>46146</v>
      </c>
      <c r="H114" s="10" t="s">
        <v>195</v>
      </c>
      <c r="I114" s="12" t="s">
        <v>106</v>
      </c>
      <c r="J114" s="10" t="s">
        <v>83</v>
      </c>
      <c r="K114" s="10" t="s">
        <v>63</v>
      </c>
      <c r="L114" s="10" t="s">
        <v>30</v>
      </c>
      <c r="M114" s="11" t="s">
        <v>116</v>
      </c>
      <c r="N114" s="11" t="s">
        <v>53</v>
      </c>
      <c r="O114">
        <v>1200</v>
      </c>
      <c r="P114"/>
      <c r="Q114">
        <v>53</v>
      </c>
      <c r="R1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Pesticidi (vsota)    Enota: µg/L    Mejna vrednost: 0,5</v>
      </c>
      <c r="U11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5" spans="1:21" ht="15" x14ac:dyDescent="0.25">
      <c r="A115" s="10">
        <v>1502</v>
      </c>
      <c r="B115" s="11" t="s">
        <v>38</v>
      </c>
      <c r="C115" s="11" t="s">
        <v>12</v>
      </c>
      <c r="D115" s="10" t="s">
        <v>9</v>
      </c>
      <c r="E115" s="10" t="s">
        <v>135</v>
      </c>
      <c r="F115" s="10" t="s">
        <v>80</v>
      </c>
      <c r="G115" s="3">
        <v>46146</v>
      </c>
      <c r="H115" s="10" t="s">
        <v>196</v>
      </c>
      <c r="I115" s="12" t="s">
        <v>106</v>
      </c>
      <c r="J115" s="10" t="s">
        <v>83</v>
      </c>
      <c r="K115" s="10" t="s">
        <v>167</v>
      </c>
      <c r="L115" s="10" t="s">
        <v>30</v>
      </c>
      <c r="M115" s="11" t="s">
        <v>116</v>
      </c>
      <c r="N115" s="11" t="s">
        <v>53</v>
      </c>
      <c r="O115">
        <v>1204</v>
      </c>
      <c r="P115"/>
      <c r="Q115">
        <v>54</v>
      </c>
      <c r="R1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Propazin    Enota: µg/L    Mejna vrednost: 0,1</v>
      </c>
      <c r="U11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6" spans="1:21" ht="15" x14ac:dyDescent="0.25">
      <c r="A116" s="10">
        <v>1502</v>
      </c>
      <c r="B116" s="11" t="s">
        <v>38</v>
      </c>
      <c r="C116" s="11" t="s">
        <v>12</v>
      </c>
      <c r="D116" s="10" t="s">
        <v>9</v>
      </c>
      <c r="E116" s="10" t="s">
        <v>135</v>
      </c>
      <c r="F116" s="10" t="s">
        <v>80</v>
      </c>
      <c r="G116" s="3">
        <v>46146</v>
      </c>
      <c r="H116" s="10" t="s">
        <v>197</v>
      </c>
      <c r="I116" s="12" t="s">
        <v>106</v>
      </c>
      <c r="J116" s="10" t="s">
        <v>83</v>
      </c>
      <c r="K116" s="10" t="s">
        <v>167</v>
      </c>
      <c r="L116" s="10" t="s">
        <v>30</v>
      </c>
      <c r="M116" s="11" t="s">
        <v>116</v>
      </c>
      <c r="N116" s="11" t="s">
        <v>53</v>
      </c>
      <c r="O116">
        <v>1207</v>
      </c>
      <c r="P116"/>
      <c r="Q116">
        <v>55</v>
      </c>
      <c r="R1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Sebutilazin    Enota: µg/L    Mejna vrednost: 0,1</v>
      </c>
      <c r="U11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7" spans="1:21" ht="15" x14ac:dyDescent="0.25">
      <c r="A117" s="10">
        <v>1502</v>
      </c>
      <c r="B117" s="11" t="s">
        <v>38</v>
      </c>
      <c r="C117" s="11" t="s">
        <v>12</v>
      </c>
      <c r="D117" s="10" t="s">
        <v>9</v>
      </c>
      <c r="E117" s="10" t="s">
        <v>135</v>
      </c>
      <c r="F117" s="10" t="s">
        <v>80</v>
      </c>
      <c r="G117" s="3">
        <v>46146</v>
      </c>
      <c r="H117" s="10" t="s">
        <v>198</v>
      </c>
      <c r="I117" s="12" t="s">
        <v>106</v>
      </c>
      <c r="J117" s="10" t="s">
        <v>83</v>
      </c>
      <c r="K117" s="10" t="s">
        <v>167</v>
      </c>
      <c r="L117" s="10" t="s">
        <v>30</v>
      </c>
      <c r="M117" s="11" t="s">
        <v>116</v>
      </c>
      <c r="N117" s="11" t="s">
        <v>53</v>
      </c>
      <c r="O117">
        <v>1208</v>
      </c>
      <c r="P117"/>
      <c r="Q117">
        <v>56</v>
      </c>
      <c r="R1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Simazin    Enota: µg/L    Mejna vrednost: 0,1</v>
      </c>
      <c r="U11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8" spans="1:21" ht="15" x14ac:dyDescent="0.25">
      <c r="A118" s="10">
        <v>1502</v>
      </c>
      <c r="B118" s="11" t="s">
        <v>38</v>
      </c>
      <c r="C118" s="11" t="s">
        <v>12</v>
      </c>
      <c r="D118" s="10" t="s">
        <v>9</v>
      </c>
      <c r="E118" s="10" t="s">
        <v>135</v>
      </c>
      <c r="F118" s="10" t="s">
        <v>80</v>
      </c>
      <c r="G118" s="3">
        <v>46146</v>
      </c>
      <c r="H118" s="10" t="s">
        <v>199</v>
      </c>
      <c r="I118" s="12" t="s">
        <v>106</v>
      </c>
      <c r="J118" s="10" t="s">
        <v>83</v>
      </c>
      <c r="K118" s="10" t="s">
        <v>167</v>
      </c>
      <c r="L118" s="10" t="s">
        <v>30</v>
      </c>
      <c r="M118" s="11" t="s">
        <v>116</v>
      </c>
      <c r="N118" s="11" t="s">
        <v>53</v>
      </c>
      <c r="O118">
        <v>1211</v>
      </c>
      <c r="P118"/>
      <c r="Q118">
        <v>57</v>
      </c>
      <c r="R1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Terbutrin    Enota: µg/L    Mejna vrednost: 0,1</v>
      </c>
      <c r="U11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9" spans="1:21" ht="15" x14ac:dyDescent="0.25">
      <c r="A119" s="10">
        <v>1502</v>
      </c>
      <c r="B119" s="11" t="s">
        <v>38</v>
      </c>
      <c r="C119" s="11" t="s">
        <v>12</v>
      </c>
      <c r="D119" s="10" t="s">
        <v>9</v>
      </c>
      <c r="E119" s="10" t="s">
        <v>135</v>
      </c>
      <c r="F119" s="10" t="s">
        <v>80</v>
      </c>
      <c r="G119" s="3">
        <v>46146</v>
      </c>
      <c r="H119" s="10" t="s">
        <v>200</v>
      </c>
      <c r="I119" s="12" t="s">
        <v>67</v>
      </c>
      <c r="J119" s="10" t="s">
        <v>83</v>
      </c>
      <c r="K119" s="10" t="s">
        <v>201</v>
      </c>
      <c r="L119" s="10" t="s">
        <v>30</v>
      </c>
      <c r="M119" s="11" t="s">
        <v>116</v>
      </c>
      <c r="N119" s="11" t="s">
        <v>53</v>
      </c>
      <c r="O119">
        <v>1254</v>
      </c>
      <c r="P119"/>
      <c r="Q119">
        <v>58</v>
      </c>
      <c r="R1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1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Benzo(a)piren    Enota: µg/L    Mejna vrednost: 0,01</v>
      </c>
      <c r="U11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µg/L     Rezultat:  *** SKLADEN *** </v>
      </c>
    </row>
    <row r="120" spans="1:21" ht="15" x14ac:dyDescent="0.25">
      <c r="A120" s="10">
        <v>1502</v>
      </c>
      <c r="B120" s="11" t="s">
        <v>38</v>
      </c>
      <c r="C120" s="11" t="s">
        <v>12</v>
      </c>
      <c r="D120" s="10" t="s">
        <v>9</v>
      </c>
      <c r="E120" s="10" t="s">
        <v>135</v>
      </c>
      <c r="F120" s="10" t="s">
        <v>80</v>
      </c>
      <c r="G120" s="3">
        <v>46146</v>
      </c>
      <c r="H120" s="10" t="s">
        <v>202</v>
      </c>
      <c r="I120" s="12" t="s">
        <v>183</v>
      </c>
      <c r="J120" s="10" t="s">
        <v>83</v>
      </c>
      <c r="K120" s="10" t="s">
        <v>16</v>
      </c>
      <c r="L120" s="10" t="s">
        <v>30</v>
      </c>
      <c r="M120" s="11" t="s">
        <v>116</v>
      </c>
      <c r="N120" s="11" t="s">
        <v>53</v>
      </c>
      <c r="O120">
        <v>1255</v>
      </c>
      <c r="P120"/>
      <c r="Q120">
        <v>59</v>
      </c>
      <c r="R1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Benzo(b)fluoranten    Enota: µg/L    Mejna vrednost: /</v>
      </c>
      <c r="U12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21" spans="1:21" ht="15" x14ac:dyDescent="0.25">
      <c r="A121" s="10">
        <v>1502</v>
      </c>
      <c r="B121" s="11" t="s">
        <v>38</v>
      </c>
      <c r="C121" s="11" t="s">
        <v>12</v>
      </c>
      <c r="D121" s="10" t="s">
        <v>9</v>
      </c>
      <c r="E121" s="10" t="s">
        <v>135</v>
      </c>
      <c r="F121" s="10" t="s">
        <v>80</v>
      </c>
      <c r="G121" s="3">
        <v>46146</v>
      </c>
      <c r="H121" s="10" t="s">
        <v>203</v>
      </c>
      <c r="I121" s="12" t="s">
        <v>183</v>
      </c>
      <c r="J121" s="10" t="s">
        <v>83</v>
      </c>
      <c r="K121" s="10" t="s">
        <v>16</v>
      </c>
      <c r="L121" s="10" t="s">
        <v>30</v>
      </c>
      <c r="M121" s="11" t="s">
        <v>116</v>
      </c>
      <c r="N121" s="11" t="s">
        <v>53</v>
      </c>
      <c r="O121">
        <v>1257</v>
      </c>
      <c r="P121"/>
      <c r="Q121">
        <v>60</v>
      </c>
      <c r="R1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Benzo(ghi)perilen    Enota: µg/L    Mejna vrednost: /</v>
      </c>
      <c r="U12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22" spans="1:21" ht="15" x14ac:dyDescent="0.25">
      <c r="A122" s="10">
        <v>1502</v>
      </c>
      <c r="B122" s="11" t="s">
        <v>38</v>
      </c>
      <c r="C122" s="11" t="s">
        <v>12</v>
      </c>
      <c r="D122" s="10" t="s">
        <v>9</v>
      </c>
      <c r="E122" s="10" t="s">
        <v>135</v>
      </c>
      <c r="F122" s="10" t="s">
        <v>80</v>
      </c>
      <c r="G122" s="3">
        <v>46146</v>
      </c>
      <c r="H122" s="10" t="s">
        <v>204</v>
      </c>
      <c r="I122" s="12" t="s">
        <v>183</v>
      </c>
      <c r="J122" s="10" t="s">
        <v>83</v>
      </c>
      <c r="K122" s="10" t="s">
        <v>16</v>
      </c>
      <c r="L122" s="10" t="s">
        <v>30</v>
      </c>
      <c r="M122" s="11" t="s">
        <v>116</v>
      </c>
      <c r="N122" s="11" t="s">
        <v>53</v>
      </c>
      <c r="O122">
        <v>1259</v>
      </c>
      <c r="P122"/>
      <c r="Q122">
        <v>61</v>
      </c>
      <c r="R1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Benzo(k)fluoranten    Enota: µg/L    Mejna vrednost: /</v>
      </c>
      <c r="U12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23" spans="1:21" ht="15" x14ac:dyDescent="0.25">
      <c r="A123" s="10">
        <v>1502</v>
      </c>
      <c r="B123" s="11" t="s">
        <v>38</v>
      </c>
      <c r="C123" s="11" t="s">
        <v>12</v>
      </c>
      <c r="D123" s="10" t="s">
        <v>9</v>
      </c>
      <c r="E123" s="10" t="s">
        <v>135</v>
      </c>
      <c r="F123" s="10" t="s">
        <v>80</v>
      </c>
      <c r="G123" s="3">
        <v>46146</v>
      </c>
      <c r="H123" s="10" t="s">
        <v>61</v>
      </c>
      <c r="I123" s="12" t="s">
        <v>62</v>
      </c>
      <c r="J123" s="10" t="s">
        <v>15</v>
      </c>
      <c r="K123" s="10" t="s">
        <v>63</v>
      </c>
      <c r="L123" s="10" t="s">
        <v>30</v>
      </c>
      <c r="M123" s="11" t="s">
        <v>116</v>
      </c>
      <c r="N123" s="11" t="s">
        <v>53</v>
      </c>
      <c r="O123">
        <v>1364</v>
      </c>
      <c r="P123"/>
      <c r="Q123">
        <v>62</v>
      </c>
      <c r="R1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12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24" spans="1:21" ht="15" x14ac:dyDescent="0.25">
      <c r="A124" s="10">
        <v>1502</v>
      </c>
      <c r="B124" s="11" t="s">
        <v>38</v>
      </c>
      <c r="C124" s="11" t="s">
        <v>12</v>
      </c>
      <c r="D124" s="10" t="s">
        <v>9</v>
      </c>
      <c r="E124" s="10" t="s">
        <v>135</v>
      </c>
      <c r="F124" s="10" t="s">
        <v>80</v>
      </c>
      <c r="G124" s="3">
        <v>46146</v>
      </c>
      <c r="H124" s="10" t="s">
        <v>205</v>
      </c>
      <c r="I124" s="12" t="s">
        <v>141</v>
      </c>
      <c r="J124" s="10" t="s">
        <v>15</v>
      </c>
      <c r="K124" s="10" t="s">
        <v>147</v>
      </c>
      <c r="L124" s="10" t="s">
        <v>30</v>
      </c>
      <c r="M124" s="11" t="s">
        <v>116</v>
      </c>
      <c r="N124" s="11" t="s">
        <v>53</v>
      </c>
      <c r="O124">
        <v>1374</v>
      </c>
      <c r="P124"/>
      <c r="Q124">
        <v>65</v>
      </c>
      <c r="R1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Fluorid    Enota: mg/L    Mejna vrednost: 1,5</v>
      </c>
      <c r="U124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mg/L     Rezultat:  *** SKLADEN *** </v>
      </c>
    </row>
    <row r="125" spans="1:21" ht="15" x14ac:dyDescent="0.25">
      <c r="A125" s="10">
        <v>1502</v>
      </c>
      <c r="B125" s="11" t="s">
        <v>38</v>
      </c>
      <c r="C125" s="11" t="s">
        <v>12</v>
      </c>
      <c r="D125" s="10" t="s">
        <v>9</v>
      </c>
      <c r="E125" s="10" t="s">
        <v>135</v>
      </c>
      <c r="F125" s="10" t="s">
        <v>80</v>
      </c>
      <c r="G125" s="3">
        <v>46146</v>
      </c>
      <c r="H125" s="10" t="s">
        <v>206</v>
      </c>
      <c r="I125" s="12" t="s">
        <v>207</v>
      </c>
      <c r="J125" s="10" t="s">
        <v>15</v>
      </c>
      <c r="K125" s="10" t="s">
        <v>208</v>
      </c>
      <c r="L125" s="10" t="s">
        <v>30</v>
      </c>
      <c r="M125" s="11" t="s">
        <v>116</v>
      </c>
      <c r="N125" s="11" t="s">
        <v>53</v>
      </c>
      <c r="O125">
        <v>1387</v>
      </c>
      <c r="P125"/>
      <c r="Q125">
        <v>67</v>
      </c>
      <c r="R1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Klorid    Enota: mg/L    Mejna vrednost: 250</v>
      </c>
      <c r="U125" s="10" t="str">
        <f>CONCATENATE("Vrednost:"," ",Analiza_PV_MBR_OBJAVA[[#This Row],[Rezultat]]," ",Analiza_PV_MBR_OBJAVA[[#This Row],[Enota]],"     Rezultat: "," *** ",Analiza_PV_MBR_OBJAVA[[#This Row],[Ocena]]," *** ")</f>
        <v xml:space="preserve">Vrednost: 1,2 mg/L     Rezultat:  *** SKLADEN *** </v>
      </c>
    </row>
    <row r="126" spans="1:21" ht="15" x14ac:dyDescent="0.25">
      <c r="A126" s="10">
        <v>1502</v>
      </c>
      <c r="B126" s="11" t="s">
        <v>38</v>
      </c>
      <c r="C126" s="11" t="s">
        <v>12</v>
      </c>
      <c r="D126" s="10" t="s">
        <v>9</v>
      </c>
      <c r="E126" s="10" t="s">
        <v>135</v>
      </c>
      <c r="F126" s="10" t="s">
        <v>80</v>
      </c>
      <c r="G126" s="3">
        <v>46146</v>
      </c>
      <c r="H126" s="10" t="s">
        <v>64</v>
      </c>
      <c r="I126" s="12" t="s">
        <v>209</v>
      </c>
      <c r="J126" s="10" t="s">
        <v>15</v>
      </c>
      <c r="K126" s="10" t="s">
        <v>65</v>
      </c>
      <c r="L126" s="10" t="s">
        <v>30</v>
      </c>
      <c r="M126" s="11" t="s">
        <v>116</v>
      </c>
      <c r="N126" s="11" t="s">
        <v>53</v>
      </c>
      <c r="O126">
        <v>1394</v>
      </c>
      <c r="P126"/>
      <c r="Q126">
        <v>70</v>
      </c>
      <c r="R1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26" s="10" t="str">
        <f>CONCATENATE("Vrednost:"," ",Analiza_PV_MBR_OBJAVA[[#This Row],[Rezultat]]," ",Analiza_PV_MBR_OBJAVA[[#This Row],[Enota]],"     Rezultat: "," *** ",Analiza_PV_MBR_OBJAVA[[#This Row],[Ocena]]," *** ")</f>
        <v xml:space="preserve">Vrednost: 2,9 mg/L     Rezultat:  *** SKLADEN *** </v>
      </c>
    </row>
    <row r="127" spans="1:21" ht="15" x14ac:dyDescent="0.25">
      <c r="A127" s="10">
        <v>1502</v>
      </c>
      <c r="B127" s="11" t="s">
        <v>38</v>
      </c>
      <c r="C127" s="11" t="s">
        <v>12</v>
      </c>
      <c r="D127" s="10" t="s">
        <v>9</v>
      </c>
      <c r="E127" s="10" t="s">
        <v>135</v>
      </c>
      <c r="F127" s="10" t="s">
        <v>80</v>
      </c>
      <c r="G127" s="3">
        <v>46146</v>
      </c>
      <c r="H127" s="10" t="s">
        <v>66</v>
      </c>
      <c r="I127" s="12" t="s">
        <v>67</v>
      </c>
      <c r="J127" s="10" t="s">
        <v>15</v>
      </c>
      <c r="K127" s="10" t="s">
        <v>63</v>
      </c>
      <c r="L127" s="10" t="s">
        <v>30</v>
      </c>
      <c r="M127" s="11" t="s">
        <v>116</v>
      </c>
      <c r="N127" s="11" t="s">
        <v>53</v>
      </c>
      <c r="O127">
        <v>1397</v>
      </c>
      <c r="P127"/>
      <c r="Q127">
        <v>71</v>
      </c>
      <c r="R1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2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128" spans="1:21" ht="15" x14ac:dyDescent="0.25">
      <c r="A128" s="10">
        <v>1502</v>
      </c>
      <c r="B128" s="11" t="s">
        <v>38</v>
      </c>
      <c r="C128" s="11" t="s">
        <v>12</v>
      </c>
      <c r="D128" s="10" t="s">
        <v>9</v>
      </c>
      <c r="E128" s="10" t="s">
        <v>135</v>
      </c>
      <c r="F128" s="10" t="s">
        <v>80</v>
      </c>
      <c r="G128" s="3">
        <v>46146</v>
      </c>
      <c r="H128" s="10" t="s">
        <v>210</v>
      </c>
      <c r="I128" s="12" t="s">
        <v>211</v>
      </c>
      <c r="J128" s="10" t="s">
        <v>15</v>
      </c>
      <c r="K128" s="10" t="s">
        <v>208</v>
      </c>
      <c r="L128" s="10" t="s">
        <v>30</v>
      </c>
      <c r="M128" s="11" t="s">
        <v>116</v>
      </c>
      <c r="N128" s="11" t="s">
        <v>53</v>
      </c>
      <c r="O128">
        <v>1409</v>
      </c>
      <c r="P128"/>
      <c r="Q128">
        <v>73</v>
      </c>
      <c r="R1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Sulfat    Enota: mg/L    Mejna vrednost: 250</v>
      </c>
      <c r="U128" s="10" t="str">
        <f>CONCATENATE("Vrednost:"," ",Analiza_PV_MBR_OBJAVA[[#This Row],[Rezultat]]," ",Analiza_PV_MBR_OBJAVA[[#This Row],[Enota]],"     Rezultat: "," *** ",Analiza_PV_MBR_OBJAVA[[#This Row],[Ocena]]," *** ")</f>
        <v xml:space="preserve">Vrednost: 23 mg/L     Rezultat:  *** SKLADEN *** </v>
      </c>
    </row>
    <row r="129" spans="1:21" ht="15" x14ac:dyDescent="0.25">
      <c r="A129" s="10">
        <v>1502</v>
      </c>
      <c r="B129" s="11" t="s">
        <v>38</v>
      </c>
      <c r="C129" s="11" t="s">
        <v>12</v>
      </c>
      <c r="D129" s="10" t="s">
        <v>9</v>
      </c>
      <c r="E129" s="10" t="s">
        <v>135</v>
      </c>
      <c r="F129" s="10" t="s">
        <v>80</v>
      </c>
      <c r="G129" s="3">
        <v>46146</v>
      </c>
      <c r="H129" s="10" t="s">
        <v>212</v>
      </c>
      <c r="I129" s="12" t="s">
        <v>106</v>
      </c>
      <c r="J129" s="10" t="s">
        <v>83</v>
      </c>
      <c r="K129" s="10" t="s">
        <v>167</v>
      </c>
      <c r="L129" s="10" t="s">
        <v>30</v>
      </c>
      <c r="M129" s="11" t="s">
        <v>116</v>
      </c>
      <c r="N129" s="11" t="s">
        <v>53</v>
      </c>
      <c r="O129">
        <v>1457</v>
      </c>
      <c r="P129"/>
      <c r="Q129">
        <v>75</v>
      </c>
      <c r="R1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2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Ametrin    Enota: µg/L    Mejna vrednost: 0,1</v>
      </c>
      <c r="U12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0" spans="1:21" ht="15" x14ac:dyDescent="0.25">
      <c r="A130" s="10">
        <v>1502</v>
      </c>
      <c r="B130" s="11" t="s">
        <v>38</v>
      </c>
      <c r="C130" s="11" t="s">
        <v>12</v>
      </c>
      <c r="D130" s="10" t="s">
        <v>9</v>
      </c>
      <c r="E130" s="10" t="s">
        <v>135</v>
      </c>
      <c r="F130" s="10" t="s">
        <v>80</v>
      </c>
      <c r="G130" s="3">
        <v>46146</v>
      </c>
      <c r="H130" s="10" t="s">
        <v>213</v>
      </c>
      <c r="I130" s="12" t="s">
        <v>106</v>
      </c>
      <c r="J130" s="10" t="s">
        <v>83</v>
      </c>
      <c r="K130" s="10" t="s">
        <v>167</v>
      </c>
      <c r="L130" s="10" t="s">
        <v>30</v>
      </c>
      <c r="M130" s="11" t="s">
        <v>116</v>
      </c>
      <c r="N130" s="11" t="s">
        <v>53</v>
      </c>
      <c r="O130">
        <v>1462</v>
      </c>
      <c r="P130"/>
      <c r="Q130">
        <v>76</v>
      </c>
      <c r="R1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Prometon    Enota: µg/L    Mejna vrednost: 0,1</v>
      </c>
      <c r="U13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1" spans="1:21" ht="15" x14ac:dyDescent="0.25">
      <c r="A131" s="10">
        <v>1502</v>
      </c>
      <c r="B131" s="11" t="s">
        <v>38</v>
      </c>
      <c r="C131" s="11" t="s">
        <v>12</v>
      </c>
      <c r="D131" s="10" t="s">
        <v>9</v>
      </c>
      <c r="E131" s="10" t="s">
        <v>135</v>
      </c>
      <c r="F131" s="10" t="s">
        <v>80</v>
      </c>
      <c r="G131" s="3">
        <v>46146</v>
      </c>
      <c r="H131" s="10" t="s">
        <v>214</v>
      </c>
      <c r="I131" s="12" t="s">
        <v>106</v>
      </c>
      <c r="J131" s="10" t="s">
        <v>83</v>
      </c>
      <c r="K131" s="10" t="s">
        <v>167</v>
      </c>
      <c r="L131" s="10" t="s">
        <v>30</v>
      </c>
      <c r="M131" s="11" t="s">
        <v>116</v>
      </c>
      <c r="N131" s="11" t="s">
        <v>53</v>
      </c>
      <c r="O131">
        <v>1464</v>
      </c>
      <c r="P131"/>
      <c r="Q131">
        <v>77</v>
      </c>
      <c r="R1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Simetrin    Enota: µg/L    Mejna vrednost: 0,1</v>
      </c>
      <c r="U13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2" spans="1:21" ht="15" x14ac:dyDescent="0.25">
      <c r="A132" s="10">
        <v>1502</v>
      </c>
      <c r="B132" s="11" t="s">
        <v>38</v>
      </c>
      <c r="C132" s="11" t="s">
        <v>12</v>
      </c>
      <c r="D132" s="10" t="s">
        <v>9</v>
      </c>
      <c r="E132" s="10" t="s">
        <v>135</v>
      </c>
      <c r="F132" s="10" t="s">
        <v>80</v>
      </c>
      <c r="G132" s="3">
        <v>46146</v>
      </c>
      <c r="H132" s="10" t="s">
        <v>215</v>
      </c>
      <c r="I132" s="12" t="s">
        <v>106</v>
      </c>
      <c r="J132" s="10" t="s">
        <v>83</v>
      </c>
      <c r="K132" s="10" t="s">
        <v>167</v>
      </c>
      <c r="L132" s="10" t="s">
        <v>30</v>
      </c>
      <c r="M132" s="11" t="s">
        <v>116</v>
      </c>
      <c r="N132" s="11" t="s">
        <v>53</v>
      </c>
      <c r="O132">
        <v>1465</v>
      </c>
      <c r="P132"/>
      <c r="Q132">
        <v>78</v>
      </c>
      <c r="R1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Terbumeton    Enota: µg/L    Mejna vrednost: 0,1</v>
      </c>
      <c r="U13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3" spans="1:21" ht="15" x14ac:dyDescent="0.25">
      <c r="A133" s="10">
        <v>1502</v>
      </c>
      <c r="B133" s="11" t="s">
        <v>38</v>
      </c>
      <c r="C133" s="11" t="s">
        <v>12</v>
      </c>
      <c r="D133" s="10" t="s">
        <v>9</v>
      </c>
      <c r="E133" s="10" t="s">
        <v>135</v>
      </c>
      <c r="F133" s="10" t="s">
        <v>80</v>
      </c>
      <c r="G133" s="3">
        <v>46146</v>
      </c>
      <c r="H133" s="10" t="s">
        <v>85</v>
      </c>
      <c r="I133" s="12" t="s">
        <v>82</v>
      </c>
      <c r="J133" s="10" t="s">
        <v>83</v>
      </c>
      <c r="K133" s="10" t="s">
        <v>12</v>
      </c>
      <c r="L133" s="10" t="s">
        <v>30</v>
      </c>
      <c r="M133" s="11" t="s">
        <v>116</v>
      </c>
      <c r="N133" s="11" t="s">
        <v>53</v>
      </c>
      <c r="O133">
        <v>1467</v>
      </c>
      <c r="P133"/>
      <c r="Q133">
        <v>79</v>
      </c>
      <c r="R1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133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34" spans="1:21" ht="15" x14ac:dyDescent="0.25">
      <c r="A134" s="10">
        <v>1502</v>
      </c>
      <c r="B134" s="11" t="s">
        <v>38</v>
      </c>
      <c r="C134" s="11" t="s">
        <v>12</v>
      </c>
      <c r="D134" s="10" t="s">
        <v>9</v>
      </c>
      <c r="E134" s="10" t="s">
        <v>135</v>
      </c>
      <c r="F134" s="10" t="s">
        <v>80</v>
      </c>
      <c r="G134" s="3">
        <v>46146</v>
      </c>
      <c r="H134" s="10" t="s">
        <v>216</v>
      </c>
      <c r="I134" s="12" t="s">
        <v>183</v>
      </c>
      <c r="J134" s="10" t="s">
        <v>83</v>
      </c>
      <c r="K134" s="10" t="s">
        <v>167</v>
      </c>
      <c r="L134" s="10" t="s">
        <v>30</v>
      </c>
      <c r="M134" s="11" t="s">
        <v>116</v>
      </c>
      <c r="N134" s="11" t="s">
        <v>53</v>
      </c>
      <c r="O134">
        <v>1920</v>
      </c>
      <c r="P134"/>
      <c r="Q134">
        <v>80</v>
      </c>
      <c r="R1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Policiklični aromatski ogljikovodiki (vsota)    Enota: µg/L    Mejna vrednost: 0,1</v>
      </c>
      <c r="U13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35" spans="1:21" ht="15" x14ac:dyDescent="0.25">
      <c r="A135" s="10">
        <v>1502</v>
      </c>
      <c r="B135" s="11" t="s">
        <v>38</v>
      </c>
      <c r="C135" s="11" t="s">
        <v>12</v>
      </c>
      <c r="D135" s="10" t="s">
        <v>9</v>
      </c>
      <c r="E135" s="10" t="s">
        <v>135</v>
      </c>
      <c r="F135" s="10" t="s">
        <v>80</v>
      </c>
      <c r="G135" s="3">
        <v>46146</v>
      </c>
      <c r="H135" s="10" t="s">
        <v>217</v>
      </c>
      <c r="I135" s="12" t="s">
        <v>183</v>
      </c>
      <c r="J135" s="10" t="s">
        <v>83</v>
      </c>
      <c r="K135" s="10" t="s">
        <v>16</v>
      </c>
      <c r="L135" s="10" t="s">
        <v>30</v>
      </c>
      <c r="M135" s="11" t="s">
        <v>116</v>
      </c>
      <c r="N135" s="11" t="s">
        <v>53</v>
      </c>
      <c r="O135">
        <v>2251</v>
      </c>
      <c r="P135"/>
      <c r="Q135">
        <v>92</v>
      </c>
      <c r="R1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Indeno(1,2,3-c,d)piren    Enota: µg/L    Mejna vrednost: /</v>
      </c>
      <c r="U13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36" spans="1:21" ht="15" x14ac:dyDescent="0.25">
      <c r="A136" s="10">
        <v>1502</v>
      </c>
      <c r="B136" s="11" t="s">
        <v>38</v>
      </c>
      <c r="C136" s="11" t="s">
        <v>12</v>
      </c>
      <c r="D136" s="10" t="s">
        <v>9</v>
      </c>
      <c r="E136" s="10" t="s">
        <v>135</v>
      </c>
      <c r="F136" s="10" t="s">
        <v>80</v>
      </c>
      <c r="G136" s="3">
        <v>46146</v>
      </c>
      <c r="H136" s="10" t="s">
        <v>218</v>
      </c>
      <c r="I136" s="12" t="s">
        <v>106</v>
      </c>
      <c r="J136" s="10" t="s">
        <v>83</v>
      </c>
      <c r="K136" s="10" t="s">
        <v>167</v>
      </c>
      <c r="L136" s="10" t="s">
        <v>30</v>
      </c>
      <c r="M136" s="11" t="s">
        <v>116</v>
      </c>
      <c r="N136" s="11" t="s">
        <v>53</v>
      </c>
      <c r="O136">
        <v>2252</v>
      </c>
      <c r="P136"/>
      <c r="Q136">
        <v>93</v>
      </c>
      <c r="R1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Izodrin    Enota: µg/L    Mejna vrednost: 0,1</v>
      </c>
      <c r="U13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7" spans="1:21" ht="15" x14ac:dyDescent="0.25">
      <c r="A137" s="10">
        <v>1502</v>
      </c>
      <c r="B137" s="11" t="s">
        <v>38</v>
      </c>
      <c r="C137" s="11" t="s">
        <v>12</v>
      </c>
      <c r="D137" s="10" t="s">
        <v>9</v>
      </c>
      <c r="E137" s="10" t="s">
        <v>135</v>
      </c>
      <c r="F137" s="10" t="s">
        <v>80</v>
      </c>
      <c r="G137" s="3">
        <v>46146</v>
      </c>
      <c r="H137" s="10" t="s">
        <v>219</v>
      </c>
      <c r="I137" s="12" t="s">
        <v>106</v>
      </c>
      <c r="J137" s="10" t="s">
        <v>83</v>
      </c>
      <c r="K137" s="10" t="s">
        <v>167</v>
      </c>
      <c r="L137" s="10" t="s">
        <v>30</v>
      </c>
      <c r="M137" s="11" t="s">
        <v>116</v>
      </c>
      <c r="N137" s="11" t="s">
        <v>53</v>
      </c>
      <c r="O137">
        <v>2284</v>
      </c>
      <c r="P137"/>
      <c r="Q137">
        <v>94</v>
      </c>
      <c r="R1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Desetil-    Enota: µg/L    Mejna vrednost: 0,1</v>
      </c>
      <c r="U13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8" spans="1:21" ht="15" x14ac:dyDescent="0.25">
      <c r="A138" s="10">
        <v>1502</v>
      </c>
      <c r="B138" s="11" t="s">
        <v>38</v>
      </c>
      <c r="C138" s="11" t="s">
        <v>12</v>
      </c>
      <c r="D138" s="10" t="s">
        <v>9</v>
      </c>
      <c r="E138" s="10" t="s">
        <v>135</v>
      </c>
      <c r="F138" s="10" t="s">
        <v>80</v>
      </c>
      <c r="G138" s="3">
        <v>46146</v>
      </c>
      <c r="H138" s="10" t="s">
        <v>220</v>
      </c>
      <c r="I138" s="12" t="s">
        <v>106</v>
      </c>
      <c r="J138" s="10" t="s">
        <v>83</v>
      </c>
      <c r="K138" s="10" t="s">
        <v>167</v>
      </c>
      <c r="L138" s="10" t="s">
        <v>30</v>
      </c>
      <c r="M138" s="11" t="s">
        <v>116</v>
      </c>
      <c r="N138" s="11" t="s">
        <v>53</v>
      </c>
      <c r="O138">
        <v>2285</v>
      </c>
      <c r="P138"/>
      <c r="Q138">
        <v>95</v>
      </c>
      <c r="R1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Desizopropil-    Enota: µg/L    Mejna vrednost: 0,1</v>
      </c>
      <c r="U13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9" spans="1:21" ht="15" x14ac:dyDescent="0.25">
      <c r="A139" s="10">
        <v>1502</v>
      </c>
      <c r="B139" s="11" t="s">
        <v>38</v>
      </c>
      <c r="C139" s="11" t="s">
        <v>12</v>
      </c>
      <c r="D139" s="10" t="s">
        <v>9</v>
      </c>
      <c r="E139" s="10" t="s">
        <v>135</v>
      </c>
      <c r="F139" s="10" t="s">
        <v>80</v>
      </c>
      <c r="G139" s="3">
        <v>46146</v>
      </c>
      <c r="H139" s="10" t="s">
        <v>221</v>
      </c>
      <c r="I139" s="12" t="s">
        <v>106</v>
      </c>
      <c r="J139" s="10" t="s">
        <v>83</v>
      </c>
      <c r="K139" s="10" t="s">
        <v>167</v>
      </c>
      <c r="L139" s="10" t="s">
        <v>30</v>
      </c>
      <c r="M139" s="11" t="s">
        <v>116</v>
      </c>
      <c r="N139" s="11" t="s">
        <v>53</v>
      </c>
      <c r="O139">
        <v>2303</v>
      </c>
      <c r="P139"/>
      <c r="Q139">
        <v>96</v>
      </c>
      <c r="R1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3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gama-HCH (Lindan)    Enota: µg/L    Mejna vrednost: 0,1</v>
      </c>
      <c r="U13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0" spans="1:21" ht="15" x14ac:dyDescent="0.25">
      <c r="A140" s="10">
        <v>1502</v>
      </c>
      <c r="B140" s="11" t="s">
        <v>38</v>
      </c>
      <c r="C140" s="11" t="s">
        <v>12</v>
      </c>
      <c r="D140" s="10" t="s">
        <v>9</v>
      </c>
      <c r="E140" s="10" t="s">
        <v>135</v>
      </c>
      <c r="F140" s="10" t="s">
        <v>80</v>
      </c>
      <c r="G140" s="3">
        <v>46146</v>
      </c>
      <c r="H140" s="10" t="s">
        <v>86</v>
      </c>
      <c r="I140" s="12" t="s">
        <v>82</v>
      </c>
      <c r="J140" s="10" t="s">
        <v>83</v>
      </c>
      <c r="K140" s="10" t="s">
        <v>16</v>
      </c>
      <c r="L140" s="10" t="s">
        <v>30</v>
      </c>
      <c r="M140" s="11" t="s">
        <v>116</v>
      </c>
      <c r="N140" s="11" t="s">
        <v>53</v>
      </c>
      <c r="O140">
        <v>2316</v>
      </c>
      <c r="P140"/>
      <c r="Q140">
        <v>97</v>
      </c>
      <c r="R1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4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140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41" spans="1:21" ht="15" x14ac:dyDescent="0.25">
      <c r="A141" s="10">
        <v>1502</v>
      </c>
      <c r="B141" s="11" t="s">
        <v>38</v>
      </c>
      <c r="C141" s="11" t="s">
        <v>12</v>
      </c>
      <c r="D141" s="10" t="s">
        <v>9</v>
      </c>
      <c r="E141" s="10" t="s">
        <v>135</v>
      </c>
      <c r="F141" s="10" t="s">
        <v>80</v>
      </c>
      <c r="G141" s="3">
        <v>46146</v>
      </c>
      <c r="H141" s="10" t="s">
        <v>87</v>
      </c>
      <c r="I141" s="12" t="s">
        <v>82</v>
      </c>
      <c r="J141" s="10" t="s">
        <v>83</v>
      </c>
      <c r="K141" s="10" t="s">
        <v>16</v>
      </c>
      <c r="L141" s="10" t="s">
        <v>30</v>
      </c>
      <c r="M141" s="11" t="s">
        <v>116</v>
      </c>
      <c r="N141" s="11" t="s">
        <v>53</v>
      </c>
      <c r="O141">
        <v>2317</v>
      </c>
      <c r="P141"/>
      <c r="Q141">
        <v>98</v>
      </c>
      <c r="R1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141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42" spans="1:21" ht="15" x14ac:dyDescent="0.25">
      <c r="A142" s="10">
        <v>1502</v>
      </c>
      <c r="B142" s="11" t="s">
        <v>38</v>
      </c>
      <c r="C142" s="11" t="s">
        <v>12</v>
      </c>
      <c r="D142" s="10" t="s">
        <v>9</v>
      </c>
      <c r="E142" s="10" t="s">
        <v>135</v>
      </c>
      <c r="F142" s="10" t="s">
        <v>80</v>
      </c>
      <c r="G142" s="3">
        <v>46146</v>
      </c>
      <c r="H142" s="10" t="s">
        <v>222</v>
      </c>
      <c r="I142" s="12" t="s">
        <v>223</v>
      </c>
      <c r="J142" s="10" t="s">
        <v>83</v>
      </c>
      <c r="K142" s="10" t="s">
        <v>65</v>
      </c>
      <c r="L142" s="10" t="s">
        <v>30</v>
      </c>
      <c r="M142" s="11" t="s">
        <v>116</v>
      </c>
      <c r="N142" s="11" t="s">
        <v>53</v>
      </c>
      <c r="O142">
        <v>2410</v>
      </c>
      <c r="P142"/>
      <c r="Q142">
        <v>99</v>
      </c>
      <c r="R1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Celotni cianid    Enota: µg/L    Mejna vrednost: 50</v>
      </c>
      <c r="U142" s="10" t="str">
        <f>CONCATENATE("Vrednost:"," ",Analiza_PV_MBR_OBJAVA[[#This Row],[Rezultat]]," ",Analiza_PV_MBR_OBJAVA[[#This Row],[Enota]],"     Rezultat: "," *** ",Analiza_PV_MBR_OBJAVA[[#This Row],[Ocena]]," *** ")</f>
        <v xml:space="preserve">Vrednost: &lt;5 µg/L     Rezultat:  *** SKLADEN *** </v>
      </c>
    </row>
    <row r="143" spans="1:21" ht="15" x14ac:dyDescent="0.25">
      <c r="A143" s="10">
        <v>1502</v>
      </c>
      <c r="B143" s="11" t="s">
        <v>38</v>
      </c>
      <c r="C143" s="11" t="s">
        <v>12</v>
      </c>
      <c r="D143" s="10" t="s">
        <v>9</v>
      </c>
      <c r="E143" s="10" t="s">
        <v>135</v>
      </c>
      <c r="F143" s="10" t="s">
        <v>80</v>
      </c>
      <c r="G143" s="3">
        <v>46146</v>
      </c>
      <c r="H143" s="10" t="s">
        <v>88</v>
      </c>
      <c r="I143" s="12" t="s">
        <v>152</v>
      </c>
      <c r="J143" s="10" t="s">
        <v>15</v>
      </c>
      <c r="K143" s="10" t="s">
        <v>56</v>
      </c>
      <c r="L143" s="10" t="s">
        <v>30</v>
      </c>
      <c r="M143" s="11" t="s">
        <v>116</v>
      </c>
      <c r="N143" s="11" t="s">
        <v>53</v>
      </c>
      <c r="O143">
        <v>2440</v>
      </c>
      <c r="P143"/>
      <c r="Q143">
        <v>100</v>
      </c>
      <c r="R1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143" s="10" t="str">
        <f>CONCATENATE("Vrednost:"," ",Analiza_PV_MBR_OBJAVA[[#This Row],[Rezultat]]," ",Analiza_PV_MBR_OBJAVA[[#This Row],[Enota]],"     Rezultat: "," *** ",Analiza_PV_MBR_OBJAVA[[#This Row],[Ocena]]," *** ")</f>
        <v xml:space="preserve">Vrednost: 1 mg/L     Rezultat:  *** SKLADEN *** </v>
      </c>
    </row>
    <row r="144" spans="1:21" ht="15" x14ac:dyDescent="0.25">
      <c r="A144" s="10">
        <v>1502</v>
      </c>
      <c r="B144" s="11" t="s">
        <v>38</v>
      </c>
      <c r="C144" s="11" t="s">
        <v>12</v>
      </c>
      <c r="D144" s="10" t="s">
        <v>9</v>
      </c>
      <c r="E144" s="10" t="s">
        <v>135</v>
      </c>
      <c r="F144" s="10" t="s">
        <v>80</v>
      </c>
      <c r="G144" s="3">
        <v>46146</v>
      </c>
      <c r="H144" s="10" t="s">
        <v>89</v>
      </c>
      <c r="I144" s="12" t="s">
        <v>82</v>
      </c>
      <c r="J144" s="10" t="s">
        <v>83</v>
      </c>
      <c r="K144" s="10" t="s">
        <v>16</v>
      </c>
      <c r="L144" s="10" t="s">
        <v>30</v>
      </c>
      <c r="M144" s="11" t="s">
        <v>116</v>
      </c>
      <c r="N144" s="11" t="s">
        <v>53</v>
      </c>
      <c r="O144">
        <v>2486</v>
      </c>
      <c r="P144"/>
      <c r="Q144">
        <v>101</v>
      </c>
      <c r="R1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43724*** Odzemno mesto: vodohran Ledevnica, pipa</v>
      </c>
      <c r="S1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144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45" spans="1:21" ht="15" x14ac:dyDescent="0.25">
      <c r="A145" s="10">
        <v>1502</v>
      </c>
      <c r="B145" s="11" t="s">
        <v>38</v>
      </c>
      <c r="C145" s="11" t="s">
        <v>12</v>
      </c>
      <c r="D145" s="10" t="s">
        <v>9</v>
      </c>
      <c r="E145" s="10" t="s">
        <v>229</v>
      </c>
      <c r="F145" s="10" t="s">
        <v>230</v>
      </c>
      <c r="G145" s="3">
        <v>46146</v>
      </c>
      <c r="H145" s="10" t="s">
        <v>17</v>
      </c>
      <c r="I145" s="12" t="s">
        <v>91</v>
      </c>
      <c r="J145" s="10" t="s">
        <v>18</v>
      </c>
      <c r="K145" s="10" t="s">
        <v>16</v>
      </c>
      <c r="L145" s="10" t="s">
        <v>30</v>
      </c>
      <c r="M145" s="11" t="s">
        <v>116</v>
      </c>
      <c r="N145" s="11" t="s">
        <v>53</v>
      </c>
      <c r="O145">
        <v>430</v>
      </c>
      <c r="P145">
        <v>1</v>
      </c>
      <c r="Q145">
        <v>23</v>
      </c>
      <c r="R1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43725*** Odzemno mesto: Brezje, Vipi, pipa</v>
      </c>
      <c r="S1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45" s="10" t="str">
        <f>CONCATENATE("Vrednost:"," ",Analiza_PV_MBR_OBJAVA[[#This Row],[Rezultat]]," ",Analiza_PV_MBR_OBJAVA[[#This Row],[Enota]],"     Rezultat: "," *** ",Analiza_PV_MBR_OBJAVA[[#This Row],[Ocena]]," *** ")</f>
        <v xml:space="preserve">Vrednost: 10 °C     Rezultat:  *** SKLADEN *** </v>
      </c>
    </row>
    <row r="146" spans="1:21" ht="15" x14ac:dyDescent="0.25">
      <c r="A146" s="10">
        <v>1502</v>
      </c>
      <c r="B146" s="11" t="s">
        <v>38</v>
      </c>
      <c r="C146" s="11" t="s">
        <v>12</v>
      </c>
      <c r="D146" s="10" t="s">
        <v>9</v>
      </c>
      <c r="E146" s="10" t="s">
        <v>229</v>
      </c>
      <c r="F146" s="10" t="s">
        <v>230</v>
      </c>
      <c r="G146" s="3">
        <v>46146</v>
      </c>
      <c r="H146" s="10" t="s">
        <v>14</v>
      </c>
      <c r="I146" s="12" t="s">
        <v>106</v>
      </c>
      <c r="J146" s="10" t="s">
        <v>15</v>
      </c>
      <c r="K146" s="10" t="s">
        <v>16</v>
      </c>
      <c r="L146" s="10" t="s">
        <v>30</v>
      </c>
      <c r="M146" s="11" t="s">
        <v>116</v>
      </c>
      <c r="N146" s="11" t="s">
        <v>53</v>
      </c>
      <c r="O146">
        <v>412</v>
      </c>
      <c r="P146">
        <v>5</v>
      </c>
      <c r="Q146">
        <v>21</v>
      </c>
      <c r="R1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43725*** Odzemno mesto: Brezje, Vipi, pipa</v>
      </c>
      <c r="S1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4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47" spans="1:21" ht="15" x14ac:dyDescent="0.25">
      <c r="A147" s="10">
        <v>1502</v>
      </c>
      <c r="B147" s="11" t="s">
        <v>38</v>
      </c>
      <c r="C147" s="11" t="s">
        <v>12</v>
      </c>
      <c r="D147" s="10" t="s">
        <v>9</v>
      </c>
      <c r="E147" s="10" t="s">
        <v>229</v>
      </c>
      <c r="F147" s="10" t="s">
        <v>230</v>
      </c>
      <c r="G147" s="3">
        <v>46146</v>
      </c>
      <c r="H147" s="10" t="s">
        <v>19</v>
      </c>
      <c r="I147" s="12" t="s">
        <v>47</v>
      </c>
      <c r="J147" s="10"/>
      <c r="K147" s="10" t="s">
        <v>16</v>
      </c>
      <c r="L147" s="10" t="s">
        <v>30</v>
      </c>
      <c r="M147" s="11" t="s">
        <v>116</v>
      </c>
      <c r="N147" s="11" t="s">
        <v>53</v>
      </c>
      <c r="O147">
        <v>1416</v>
      </c>
      <c r="P147">
        <v>7</v>
      </c>
      <c r="Q147">
        <v>74</v>
      </c>
      <c r="R1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43725*** Odzemno mesto: Brezje, Vipi, pipa</v>
      </c>
      <c r="S14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47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48" spans="1:21" ht="15" x14ac:dyDescent="0.25">
      <c r="A148" s="10">
        <v>1502</v>
      </c>
      <c r="B148" s="11" t="s">
        <v>38</v>
      </c>
      <c r="C148" s="11" t="s">
        <v>12</v>
      </c>
      <c r="D148" s="10" t="s">
        <v>9</v>
      </c>
      <c r="E148" s="10" t="s">
        <v>229</v>
      </c>
      <c r="F148" s="10" t="s">
        <v>230</v>
      </c>
      <c r="G148" s="3">
        <v>46146</v>
      </c>
      <c r="H148" s="10" t="s">
        <v>22</v>
      </c>
      <c r="I148" s="12" t="s">
        <v>20</v>
      </c>
      <c r="J148" s="10" t="s">
        <v>21</v>
      </c>
      <c r="K148" s="10" t="s">
        <v>20</v>
      </c>
      <c r="L148" s="10" t="s">
        <v>30</v>
      </c>
      <c r="M148" s="11" t="s">
        <v>116</v>
      </c>
      <c r="N148" s="11" t="s">
        <v>53</v>
      </c>
      <c r="O148">
        <v>2027</v>
      </c>
      <c r="P148">
        <v>8</v>
      </c>
      <c r="Q148">
        <v>84</v>
      </c>
      <c r="R1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43725*** Odzemno mesto: Brezje, Vipi, pipa</v>
      </c>
      <c r="S14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4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9" spans="1:21" ht="15" x14ac:dyDescent="0.25">
      <c r="A149" s="10">
        <v>1502</v>
      </c>
      <c r="B149" s="11" t="s">
        <v>38</v>
      </c>
      <c r="C149" s="11" t="s">
        <v>12</v>
      </c>
      <c r="D149" s="10" t="s">
        <v>9</v>
      </c>
      <c r="E149" s="10" t="s">
        <v>229</v>
      </c>
      <c r="F149" s="10" t="s">
        <v>230</v>
      </c>
      <c r="G149" s="3">
        <v>46146</v>
      </c>
      <c r="H149" s="10" t="s">
        <v>23</v>
      </c>
      <c r="I149" s="12" t="s">
        <v>20</v>
      </c>
      <c r="J149" s="10" t="s">
        <v>21</v>
      </c>
      <c r="K149" s="10" t="s">
        <v>20</v>
      </c>
      <c r="L149" s="10" t="s">
        <v>30</v>
      </c>
      <c r="M149" s="11" t="s">
        <v>116</v>
      </c>
      <c r="N149" s="11" t="s">
        <v>53</v>
      </c>
      <c r="O149">
        <v>2041</v>
      </c>
      <c r="P149">
        <v>9</v>
      </c>
      <c r="Q149">
        <v>86</v>
      </c>
      <c r="R1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43725*** Odzemno mesto: Brezje, Vipi, pipa</v>
      </c>
      <c r="S14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0" spans="1:21" ht="15" x14ac:dyDescent="0.25">
      <c r="A150" s="10">
        <v>1502</v>
      </c>
      <c r="B150" s="11" t="s">
        <v>38</v>
      </c>
      <c r="C150" s="11" t="s">
        <v>12</v>
      </c>
      <c r="D150" s="10" t="s">
        <v>9</v>
      </c>
      <c r="E150" s="10" t="s">
        <v>229</v>
      </c>
      <c r="F150" s="10" t="s">
        <v>230</v>
      </c>
      <c r="G150" s="3">
        <v>46146</v>
      </c>
      <c r="H150" s="10" t="s">
        <v>24</v>
      </c>
      <c r="I150" s="12" t="s">
        <v>20</v>
      </c>
      <c r="J150" s="10" t="s">
        <v>11</v>
      </c>
      <c r="K150" s="10" t="s">
        <v>12</v>
      </c>
      <c r="L150" s="10" t="s">
        <v>30</v>
      </c>
      <c r="M150" s="11" t="s">
        <v>116</v>
      </c>
      <c r="N150" s="11" t="s">
        <v>53</v>
      </c>
      <c r="O150">
        <v>2067</v>
      </c>
      <c r="P150">
        <v>15</v>
      </c>
      <c r="Q150">
        <v>89</v>
      </c>
      <c r="R1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43725*** Odzemno mesto: Brezje, Vipi, pipa</v>
      </c>
      <c r="S15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1" spans="1:21" ht="15" x14ac:dyDescent="0.25">
      <c r="A151" s="10">
        <v>1502</v>
      </c>
      <c r="B151" s="11" t="s">
        <v>38</v>
      </c>
      <c r="C151" s="11" t="s">
        <v>12</v>
      </c>
      <c r="D151" s="10" t="s">
        <v>9</v>
      </c>
      <c r="E151" s="10" t="s">
        <v>229</v>
      </c>
      <c r="F151" s="10" t="s">
        <v>230</v>
      </c>
      <c r="G151" s="3">
        <v>46146</v>
      </c>
      <c r="H151" s="10" t="s">
        <v>10</v>
      </c>
      <c r="I151" s="12" t="s">
        <v>20</v>
      </c>
      <c r="J151" s="10" t="s">
        <v>11</v>
      </c>
      <c r="K151" s="10" t="s">
        <v>12</v>
      </c>
      <c r="L151" s="10" t="s">
        <v>30</v>
      </c>
      <c r="M151" s="11" t="s">
        <v>116</v>
      </c>
      <c r="N151" s="11" t="s">
        <v>53</v>
      </c>
      <c r="O151">
        <v>2068</v>
      </c>
      <c r="P151">
        <v>16</v>
      </c>
      <c r="Q151">
        <v>91</v>
      </c>
      <c r="R1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43725*** Odzemno mesto: Brezje, Vipi, pipa</v>
      </c>
      <c r="S15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2" spans="1:21" ht="15" x14ac:dyDescent="0.25">
      <c r="A152" s="10">
        <v>1502</v>
      </c>
      <c r="B152" s="11" t="s">
        <v>38</v>
      </c>
      <c r="C152" s="11" t="s">
        <v>12</v>
      </c>
      <c r="D152" s="10" t="s">
        <v>9</v>
      </c>
      <c r="E152" s="10" t="s">
        <v>231</v>
      </c>
      <c r="F152" s="10" t="s">
        <v>105</v>
      </c>
      <c r="G152" s="3">
        <v>46146</v>
      </c>
      <c r="H152" s="10" t="s">
        <v>17</v>
      </c>
      <c r="I152" s="12" t="s">
        <v>111</v>
      </c>
      <c r="J152" s="10" t="s">
        <v>18</v>
      </c>
      <c r="K152" s="10" t="s">
        <v>16</v>
      </c>
      <c r="L152" s="10" t="s">
        <v>30</v>
      </c>
      <c r="M152" s="11" t="s">
        <v>116</v>
      </c>
      <c r="N152" s="11" t="s">
        <v>53</v>
      </c>
      <c r="O152">
        <v>430</v>
      </c>
      <c r="P152">
        <v>1</v>
      </c>
      <c r="Q152">
        <v>23</v>
      </c>
      <c r="R1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43726*** Odzemno mesto: Zg. Lancovo, Trgovina, pipa</v>
      </c>
      <c r="S15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2" s="10" t="str">
        <f>CONCATENATE("Vrednost:"," ",Analiza_PV_MBR_OBJAVA[[#This Row],[Rezultat]]," ",Analiza_PV_MBR_OBJAVA[[#This Row],[Enota]],"     Rezultat: "," *** ",Analiza_PV_MBR_OBJAVA[[#This Row],[Ocena]]," *** ")</f>
        <v xml:space="preserve">Vrednost: 10,7 °C     Rezultat:  *** SKLADEN *** </v>
      </c>
    </row>
    <row r="153" spans="1:21" ht="15" x14ac:dyDescent="0.25">
      <c r="A153" s="10">
        <v>1502</v>
      </c>
      <c r="B153" s="11" t="s">
        <v>38</v>
      </c>
      <c r="C153" s="11" t="s">
        <v>12</v>
      </c>
      <c r="D153" s="10" t="s">
        <v>9</v>
      </c>
      <c r="E153" s="10" t="s">
        <v>231</v>
      </c>
      <c r="F153" s="10" t="s">
        <v>105</v>
      </c>
      <c r="G153" s="3">
        <v>46146</v>
      </c>
      <c r="H153" s="10" t="s">
        <v>14</v>
      </c>
      <c r="I153" s="12" t="s">
        <v>106</v>
      </c>
      <c r="J153" s="10" t="s">
        <v>15</v>
      </c>
      <c r="K153" s="10" t="s">
        <v>16</v>
      </c>
      <c r="L153" s="10" t="s">
        <v>30</v>
      </c>
      <c r="M153" s="11" t="s">
        <v>116</v>
      </c>
      <c r="N153" s="11" t="s">
        <v>53</v>
      </c>
      <c r="O153">
        <v>412</v>
      </c>
      <c r="P153">
        <v>5</v>
      </c>
      <c r="Q153">
        <v>21</v>
      </c>
      <c r="R1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43726*** Odzemno mesto: Zg. Lancovo, Trgovina, pipa</v>
      </c>
      <c r="S15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5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54" spans="1:21" ht="15" x14ac:dyDescent="0.25">
      <c r="A154" s="10">
        <v>1502</v>
      </c>
      <c r="B154" s="11" t="s">
        <v>38</v>
      </c>
      <c r="C154" s="11" t="s">
        <v>12</v>
      </c>
      <c r="D154" s="10" t="s">
        <v>9</v>
      </c>
      <c r="E154" s="10" t="s">
        <v>231</v>
      </c>
      <c r="F154" s="10" t="s">
        <v>105</v>
      </c>
      <c r="G154" s="3">
        <v>46146</v>
      </c>
      <c r="H154" s="10" t="s">
        <v>19</v>
      </c>
      <c r="I154" s="12" t="s">
        <v>47</v>
      </c>
      <c r="J154" s="10"/>
      <c r="K154" s="10" t="s">
        <v>16</v>
      </c>
      <c r="L154" s="10" t="s">
        <v>30</v>
      </c>
      <c r="M154" s="11" t="s">
        <v>116</v>
      </c>
      <c r="N154" s="11" t="s">
        <v>53</v>
      </c>
      <c r="O154">
        <v>1416</v>
      </c>
      <c r="P154">
        <v>7</v>
      </c>
      <c r="Q154">
        <v>74</v>
      </c>
      <c r="R1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43726*** Odzemno mesto: Zg. Lancovo, Trgovina, pipa</v>
      </c>
      <c r="S15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5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5" spans="1:21" ht="15" x14ac:dyDescent="0.25">
      <c r="A155" s="10">
        <v>1502</v>
      </c>
      <c r="B155" s="11" t="s">
        <v>38</v>
      </c>
      <c r="C155" s="11" t="s">
        <v>12</v>
      </c>
      <c r="D155" s="10" t="s">
        <v>9</v>
      </c>
      <c r="E155" s="10" t="s">
        <v>231</v>
      </c>
      <c r="F155" s="10" t="s">
        <v>105</v>
      </c>
      <c r="G155" s="3">
        <v>46146</v>
      </c>
      <c r="H155" s="10" t="s">
        <v>22</v>
      </c>
      <c r="I155" s="12" t="s">
        <v>20</v>
      </c>
      <c r="J155" s="10" t="s">
        <v>21</v>
      </c>
      <c r="K155" s="10" t="s">
        <v>20</v>
      </c>
      <c r="L155" s="10" t="s">
        <v>30</v>
      </c>
      <c r="M155" s="11" t="s">
        <v>116</v>
      </c>
      <c r="N155" s="11" t="s">
        <v>53</v>
      </c>
      <c r="O155">
        <v>2027</v>
      </c>
      <c r="P155">
        <v>8</v>
      </c>
      <c r="Q155">
        <v>84</v>
      </c>
      <c r="R1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43726*** Odzemno mesto: Zg. Lancovo, Trgovina, pipa</v>
      </c>
      <c r="S15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6" spans="1:21" ht="15" x14ac:dyDescent="0.25">
      <c r="A156" s="10">
        <v>1502</v>
      </c>
      <c r="B156" s="11" t="s">
        <v>38</v>
      </c>
      <c r="C156" s="11" t="s">
        <v>12</v>
      </c>
      <c r="D156" s="10" t="s">
        <v>9</v>
      </c>
      <c r="E156" s="10" t="s">
        <v>231</v>
      </c>
      <c r="F156" s="10" t="s">
        <v>105</v>
      </c>
      <c r="G156" s="3">
        <v>46146</v>
      </c>
      <c r="H156" s="10" t="s">
        <v>23</v>
      </c>
      <c r="I156" s="12" t="s">
        <v>20</v>
      </c>
      <c r="J156" s="10" t="s">
        <v>21</v>
      </c>
      <c r="K156" s="10" t="s">
        <v>20</v>
      </c>
      <c r="L156" s="10" t="s">
        <v>30</v>
      </c>
      <c r="M156" s="11" t="s">
        <v>116</v>
      </c>
      <c r="N156" s="11" t="s">
        <v>53</v>
      </c>
      <c r="O156">
        <v>2041</v>
      </c>
      <c r="P156">
        <v>9</v>
      </c>
      <c r="Q156">
        <v>86</v>
      </c>
      <c r="R1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43726*** Odzemno mesto: Zg. Lancovo, Trgovina, pipa</v>
      </c>
      <c r="S15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5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7" spans="1:21" ht="15" x14ac:dyDescent="0.25">
      <c r="A157" s="10">
        <v>1502</v>
      </c>
      <c r="B157" s="11" t="s">
        <v>38</v>
      </c>
      <c r="C157" s="11" t="s">
        <v>12</v>
      </c>
      <c r="D157" s="10" t="s">
        <v>9</v>
      </c>
      <c r="E157" s="10" t="s">
        <v>231</v>
      </c>
      <c r="F157" s="10" t="s">
        <v>105</v>
      </c>
      <c r="G157" s="3">
        <v>46146</v>
      </c>
      <c r="H157" s="10" t="s">
        <v>24</v>
      </c>
      <c r="I157" s="12" t="s">
        <v>20</v>
      </c>
      <c r="J157" s="10" t="s">
        <v>11</v>
      </c>
      <c r="K157" s="10" t="s">
        <v>12</v>
      </c>
      <c r="L157" s="10" t="s">
        <v>30</v>
      </c>
      <c r="M157" s="11" t="s">
        <v>116</v>
      </c>
      <c r="N157" s="11" t="s">
        <v>53</v>
      </c>
      <c r="O157">
        <v>2067</v>
      </c>
      <c r="P157">
        <v>15</v>
      </c>
      <c r="Q157">
        <v>89</v>
      </c>
      <c r="R1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43726*** Odzemno mesto: Zg. Lancovo, Trgovina, pipa</v>
      </c>
      <c r="S15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8" spans="1:21" ht="15" x14ac:dyDescent="0.25">
      <c r="A158" s="10">
        <v>1502</v>
      </c>
      <c r="B158" s="11" t="s">
        <v>38</v>
      </c>
      <c r="C158" s="11" t="s">
        <v>12</v>
      </c>
      <c r="D158" s="10" t="s">
        <v>9</v>
      </c>
      <c r="E158" s="10" t="s">
        <v>231</v>
      </c>
      <c r="F158" s="10" t="s">
        <v>105</v>
      </c>
      <c r="G158" s="3">
        <v>46146</v>
      </c>
      <c r="H158" s="10" t="s">
        <v>10</v>
      </c>
      <c r="I158" s="12" t="s">
        <v>20</v>
      </c>
      <c r="J158" s="10" t="s">
        <v>11</v>
      </c>
      <c r="K158" s="10" t="s">
        <v>12</v>
      </c>
      <c r="L158" s="10" t="s">
        <v>30</v>
      </c>
      <c r="M158" s="11" t="s">
        <v>116</v>
      </c>
      <c r="N158" s="11" t="s">
        <v>53</v>
      </c>
      <c r="O158">
        <v>2068</v>
      </c>
      <c r="P158">
        <v>16</v>
      </c>
      <c r="Q158">
        <v>91</v>
      </c>
      <c r="R1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4.05.2026 *** Lab. Št: 43726*** Odzemno mesto: Zg. Lancovo, Trgovina, pipa</v>
      </c>
      <c r="S15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9" spans="1:21" ht="15" x14ac:dyDescent="0.25">
      <c r="A159" s="10">
        <v>1502</v>
      </c>
      <c r="B159" s="11" t="s">
        <v>38</v>
      </c>
      <c r="C159" s="11" t="s">
        <v>12</v>
      </c>
      <c r="D159" s="10" t="s">
        <v>59</v>
      </c>
      <c r="E159" s="10" t="s">
        <v>232</v>
      </c>
      <c r="F159" s="10" t="s">
        <v>60</v>
      </c>
      <c r="G159" s="3">
        <v>46147</v>
      </c>
      <c r="H159" s="10" t="s">
        <v>17</v>
      </c>
      <c r="I159" s="12" t="s">
        <v>91</v>
      </c>
      <c r="J159" s="10" t="s">
        <v>18</v>
      </c>
      <c r="K159" s="10" t="s">
        <v>16</v>
      </c>
      <c r="L159" s="10" t="s">
        <v>30</v>
      </c>
      <c r="M159" s="11" t="s">
        <v>116</v>
      </c>
      <c r="N159" s="11" t="s">
        <v>53</v>
      </c>
      <c r="O159">
        <v>430</v>
      </c>
      <c r="P159">
        <v>1</v>
      </c>
      <c r="Q159">
        <v>23</v>
      </c>
      <c r="R1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43979*** Odzemno mesto: Lesce, Vrtec Lesce, kuhinja, pipa</v>
      </c>
      <c r="S15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9" s="10" t="str">
        <f>CONCATENATE("Vrednost:"," ",Analiza_PV_MBR_OBJAVA[[#This Row],[Rezultat]]," ",Analiza_PV_MBR_OBJAVA[[#This Row],[Enota]],"     Rezultat: "," *** ",Analiza_PV_MBR_OBJAVA[[#This Row],[Ocena]]," *** ")</f>
        <v xml:space="preserve">Vrednost: 10 °C     Rezultat:  *** SKLADEN *** </v>
      </c>
    </row>
    <row r="160" spans="1:21" ht="15" x14ac:dyDescent="0.25">
      <c r="A160" s="10">
        <v>1502</v>
      </c>
      <c r="B160" s="11" t="s">
        <v>38</v>
      </c>
      <c r="C160" s="11" t="s">
        <v>12</v>
      </c>
      <c r="D160" s="10" t="s">
        <v>59</v>
      </c>
      <c r="E160" s="10" t="s">
        <v>232</v>
      </c>
      <c r="F160" s="10" t="s">
        <v>60</v>
      </c>
      <c r="G160" s="3">
        <v>46147</v>
      </c>
      <c r="H160" s="10" t="s">
        <v>14</v>
      </c>
      <c r="I160" s="12" t="s">
        <v>106</v>
      </c>
      <c r="J160" s="10" t="s">
        <v>15</v>
      </c>
      <c r="K160" s="10" t="s">
        <v>16</v>
      </c>
      <c r="L160" s="10" t="s">
        <v>30</v>
      </c>
      <c r="M160" s="11" t="s">
        <v>116</v>
      </c>
      <c r="N160" s="11" t="s">
        <v>53</v>
      </c>
      <c r="O160">
        <v>412</v>
      </c>
      <c r="P160">
        <v>5</v>
      </c>
      <c r="Q160">
        <v>21</v>
      </c>
      <c r="R1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43979*** Odzemno mesto: Lesce, Vrtec Lesce, kuhinja, pipa</v>
      </c>
      <c r="S16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61" spans="1:21" ht="30" x14ac:dyDescent="0.25">
      <c r="A161" s="10">
        <v>1502</v>
      </c>
      <c r="B161" s="11" t="s">
        <v>38</v>
      </c>
      <c r="C161" s="11" t="s">
        <v>12</v>
      </c>
      <c r="D161" s="10" t="s">
        <v>59</v>
      </c>
      <c r="E161" s="10" t="s">
        <v>232</v>
      </c>
      <c r="F161" s="10" t="s">
        <v>60</v>
      </c>
      <c r="G161" s="3">
        <v>46147</v>
      </c>
      <c r="H161" s="10" t="s">
        <v>19</v>
      </c>
      <c r="I161" s="12" t="s">
        <v>47</v>
      </c>
      <c r="J161" s="10"/>
      <c r="K161" s="10" t="s">
        <v>16</v>
      </c>
      <c r="L161" s="10" t="s">
        <v>30</v>
      </c>
      <c r="M161" s="11" t="s">
        <v>116</v>
      </c>
      <c r="N161" s="11" t="s">
        <v>53</v>
      </c>
      <c r="O161">
        <v>1416</v>
      </c>
      <c r="P161">
        <v>7</v>
      </c>
      <c r="Q161">
        <v>74</v>
      </c>
      <c r="R1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43979*** Odzemno mesto: Lesce, Vrtec Lesce, kuhinja, pipa</v>
      </c>
      <c r="S16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2" spans="1:21" ht="15" x14ac:dyDescent="0.25">
      <c r="A162" s="10">
        <v>1502</v>
      </c>
      <c r="B162" s="11" t="s">
        <v>38</v>
      </c>
      <c r="C162" s="11" t="s">
        <v>12</v>
      </c>
      <c r="D162" s="10" t="s">
        <v>59</v>
      </c>
      <c r="E162" s="10" t="s">
        <v>232</v>
      </c>
      <c r="F162" s="10" t="s">
        <v>60</v>
      </c>
      <c r="G162" s="3">
        <v>46147</v>
      </c>
      <c r="H162" s="10" t="s">
        <v>22</v>
      </c>
      <c r="I162" s="12" t="s">
        <v>20</v>
      </c>
      <c r="J162" s="10" t="s">
        <v>21</v>
      </c>
      <c r="K162" s="10" t="s">
        <v>20</v>
      </c>
      <c r="L162" s="10" t="s">
        <v>30</v>
      </c>
      <c r="M162" s="11" t="s">
        <v>116</v>
      </c>
      <c r="N162" s="11" t="s">
        <v>53</v>
      </c>
      <c r="O162">
        <v>2027</v>
      </c>
      <c r="P162">
        <v>8</v>
      </c>
      <c r="Q162">
        <v>84</v>
      </c>
      <c r="R1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43979*** Odzemno mesto: Lesce, Vrtec Lesce, kuhinja, pipa</v>
      </c>
      <c r="S16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3" spans="1:21" ht="15" x14ac:dyDescent="0.25">
      <c r="A163" s="10">
        <v>1502</v>
      </c>
      <c r="B163" s="11" t="s">
        <v>38</v>
      </c>
      <c r="C163" s="11" t="s">
        <v>12</v>
      </c>
      <c r="D163" s="10" t="s">
        <v>59</v>
      </c>
      <c r="E163" s="10" t="s">
        <v>232</v>
      </c>
      <c r="F163" s="10" t="s">
        <v>60</v>
      </c>
      <c r="G163" s="3">
        <v>46147</v>
      </c>
      <c r="H163" s="10" t="s">
        <v>23</v>
      </c>
      <c r="I163" s="12" t="s">
        <v>20</v>
      </c>
      <c r="J163" s="10" t="s">
        <v>21</v>
      </c>
      <c r="K163" s="10" t="s">
        <v>20</v>
      </c>
      <c r="L163" s="10" t="s">
        <v>30</v>
      </c>
      <c r="M163" s="11" t="s">
        <v>116</v>
      </c>
      <c r="N163" s="11" t="s">
        <v>53</v>
      </c>
      <c r="O163">
        <v>2041</v>
      </c>
      <c r="P163">
        <v>9</v>
      </c>
      <c r="Q163">
        <v>86</v>
      </c>
      <c r="R1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43979*** Odzemno mesto: Lesce, Vrtec Lesce, kuhinja, pipa</v>
      </c>
      <c r="S16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4" spans="1:21" ht="15" x14ac:dyDescent="0.25">
      <c r="A164" s="10">
        <v>1502</v>
      </c>
      <c r="B164" s="11" t="s">
        <v>38</v>
      </c>
      <c r="C164" s="11" t="s">
        <v>12</v>
      </c>
      <c r="D164" s="10" t="s">
        <v>59</v>
      </c>
      <c r="E164" s="10" t="s">
        <v>232</v>
      </c>
      <c r="F164" s="10" t="s">
        <v>60</v>
      </c>
      <c r="G164" s="3">
        <v>46147</v>
      </c>
      <c r="H164" s="10" t="s">
        <v>24</v>
      </c>
      <c r="I164" s="12" t="s">
        <v>20</v>
      </c>
      <c r="J164" s="10" t="s">
        <v>11</v>
      </c>
      <c r="K164" s="10" t="s">
        <v>12</v>
      </c>
      <c r="L164" s="10" t="s">
        <v>30</v>
      </c>
      <c r="M164" s="11" t="s">
        <v>116</v>
      </c>
      <c r="N164" s="11" t="s">
        <v>53</v>
      </c>
      <c r="O164">
        <v>2067</v>
      </c>
      <c r="P164">
        <v>15</v>
      </c>
      <c r="Q164">
        <v>89</v>
      </c>
      <c r="R1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43979*** Odzemno mesto: Lesce, Vrtec Lesce, kuhinja, pipa</v>
      </c>
      <c r="S16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5" spans="1:21" ht="15" x14ac:dyDescent="0.25">
      <c r="A165" s="10">
        <v>1502</v>
      </c>
      <c r="B165" s="11" t="s">
        <v>38</v>
      </c>
      <c r="C165" s="11" t="s">
        <v>12</v>
      </c>
      <c r="D165" s="10" t="s">
        <v>59</v>
      </c>
      <c r="E165" s="10" t="s">
        <v>232</v>
      </c>
      <c r="F165" s="10" t="s">
        <v>60</v>
      </c>
      <c r="G165" s="3">
        <v>46147</v>
      </c>
      <c r="H165" s="10" t="s">
        <v>10</v>
      </c>
      <c r="I165" s="12" t="s">
        <v>20</v>
      </c>
      <c r="J165" s="10" t="s">
        <v>11</v>
      </c>
      <c r="K165" s="10" t="s">
        <v>12</v>
      </c>
      <c r="L165" s="10" t="s">
        <v>30</v>
      </c>
      <c r="M165" s="11" t="s">
        <v>116</v>
      </c>
      <c r="N165" s="11" t="s">
        <v>53</v>
      </c>
      <c r="O165">
        <v>2068</v>
      </c>
      <c r="P165">
        <v>16</v>
      </c>
      <c r="Q165">
        <v>91</v>
      </c>
      <c r="R1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43979*** Odzemno mesto: Lesce, Vrtec Lesce, kuhinja, pipa</v>
      </c>
      <c r="S16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6" spans="1:21" ht="15" x14ac:dyDescent="0.25">
      <c r="A166" s="10">
        <v>1502</v>
      </c>
      <c r="B166" s="11" t="s">
        <v>38</v>
      </c>
      <c r="C166" s="11" t="s">
        <v>12</v>
      </c>
      <c r="D166" s="10" t="s">
        <v>59</v>
      </c>
      <c r="E166" s="10" t="s">
        <v>233</v>
      </c>
      <c r="F166" s="10" t="s">
        <v>234</v>
      </c>
      <c r="G166" s="3">
        <v>46147</v>
      </c>
      <c r="H166" s="10" t="s">
        <v>17</v>
      </c>
      <c r="I166" s="12" t="s">
        <v>235</v>
      </c>
      <c r="J166" s="10" t="s">
        <v>18</v>
      </c>
      <c r="K166" s="10" t="s">
        <v>16</v>
      </c>
      <c r="L166" s="10" t="s">
        <v>30</v>
      </c>
      <c r="M166" s="11" t="s">
        <v>116</v>
      </c>
      <c r="N166" s="11" t="s">
        <v>53</v>
      </c>
      <c r="O166">
        <v>430</v>
      </c>
      <c r="P166">
        <v>1</v>
      </c>
      <c r="Q166">
        <v>23</v>
      </c>
      <c r="R1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43980*** Odzemno mesto: Lesce, Mesarija Mlinarič, pipa</v>
      </c>
      <c r="S16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6" s="10" t="str">
        <f>CONCATENATE("Vrednost:"," ",Analiza_PV_MBR_OBJAVA[[#This Row],[Rezultat]]," ",Analiza_PV_MBR_OBJAVA[[#This Row],[Enota]],"     Rezultat: "," *** ",Analiza_PV_MBR_OBJAVA[[#This Row],[Ocena]]," *** ")</f>
        <v xml:space="preserve">Vrednost: 14 °C     Rezultat:  *** SKLADEN *** </v>
      </c>
    </row>
    <row r="167" spans="1:21" ht="15" x14ac:dyDescent="0.25">
      <c r="A167" s="10">
        <v>1502</v>
      </c>
      <c r="B167" s="11" t="s">
        <v>38</v>
      </c>
      <c r="C167" s="11" t="s">
        <v>12</v>
      </c>
      <c r="D167" s="10" t="s">
        <v>59</v>
      </c>
      <c r="E167" s="10" t="s">
        <v>233</v>
      </c>
      <c r="F167" s="10" t="s">
        <v>234</v>
      </c>
      <c r="G167" s="3">
        <v>46147</v>
      </c>
      <c r="H167" s="10" t="s">
        <v>14</v>
      </c>
      <c r="I167" s="12" t="s">
        <v>106</v>
      </c>
      <c r="J167" s="10" t="s">
        <v>15</v>
      </c>
      <c r="K167" s="10" t="s">
        <v>16</v>
      </c>
      <c r="L167" s="10" t="s">
        <v>30</v>
      </c>
      <c r="M167" s="11" t="s">
        <v>116</v>
      </c>
      <c r="N167" s="11" t="s">
        <v>53</v>
      </c>
      <c r="O167">
        <v>412</v>
      </c>
      <c r="P167">
        <v>5</v>
      </c>
      <c r="Q167">
        <v>21</v>
      </c>
      <c r="R1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43980*** Odzemno mesto: Lesce, Mesarija Mlinarič, pipa</v>
      </c>
      <c r="S16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68" spans="1:21" ht="15" x14ac:dyDescent="0.25">
      <c r="A168" s="10">
        <v>1502</v>
      </c>
      <c r="B168" s="11" t="s">
        <v>38</v>
      </c>
      <c r="C168" s="11" t="s">
        <v>12</v>
      </c>
      <c r="D168" s="10" t="s">
        <v>59</v>
      </c>
      <c r="E168" s="10" t="s">
        <v>233</v>
      </c>
      <c r="F168" s="10" t="s">
        <v>234</v>
      </c>
      <c r="G168" s="3">
        <v>46147</v>
      </c>
      <c r="H168" s="10" t="s">
        <v>19</v>
      </c>
      <c r="I168" s="12" t="s">
        <v>47</v>
      </c>
      <c r="J168" s="10"/>
      <c r="K168" s="10" t="s">
        <v>16</v>
      </c>
      <c r="L168" s="10" t="s">
        <v>30</v>
      </c>
      <c r="M168" s="11" t="s">
        <v>116</v>
      </c>
      <c r="N168" s="11" t="s">
        <v>53</v>
      </c>
      <c r="O168">
        <v>1416</v>
      </c>
      <c r="P168">
        <v>7</v>
      </c>
      <c r="Q168">
        <v>74</v>
      </c>
      <c r="R1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43980*** Odzemno mesto: Lesce, Mesarija Mlinarič, pipa</v>
      </c>
      <c r="S16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9" spans="1:21" ht="15" x14ac:dyDescent="0.25">
      <c r="A169" s="10">
        <v>1502</v>
      </c>
      <c r="B169" s="11" t="s">
        <v>38</v>
      </c>
      <c r="C169" s="11" t="s">
        <v>12</v>
      </c>
      <c r="D169" s="10" t="s">
        <v>59</v>
      </c>
      <c r="E169" s="10" t="s">
        <v>233</v>
      </c>
      <c r="F169" s="10" t="s">
        <v>234</v>
      </c>
      <c r="G169" s="3">
        <v>46147</v>
      </c>
      <c r="H169" s="10" t="s">
        <v>22</v>
      </c>
      <c r="I169" s="12" t="s">
        <v>20</v>
      </c>
      <c r="J169" s="10" t="s">
        <v>21</v>
      </c>
      <c r="K169" s="10" t="s">
        <v>20</v>
      </c>
      <c r="L169" s="10" t="s">
        <v>30</v>
      </c>
      <c r="M169" s="11" t="s">
        <v>116</v>
      </c>
      <c r="N169" s="11" t="s">
        <v>53</v>
      </c>
      <c r="O169">
        <v>2027</v>
      </c>
      <c r="P169">
        <v>8</v>
      </c>
      <c r="Q169">
        <v>84</v>
      </c>
      <c r="R1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43980*** Odzemno mesto: Lesce, Mesarija Mlinarič, pipa</v>
      </c>
      <c r="S16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0" spans="1:21" ht="15" x14ac:dyDescent="0.25">
      <c r="A170" s="10">
        <v>1502</v>
      </c>
      <c r="B170" s="11" t="s">
        <v>38</v>
      </c>
      <c r="C170" s="11" t="s">
        <v>12</v>
      </c>
      <c r="D170" s="10" t="s">
        <v>59</v>
      </c>
      <c r="E170" s="10" t="s">
        <v>233</v>
      </c>
      <c r="F170" s="10" t="s">
        <v>234</v>
      </c>
      <c r="G170" s="3">
        <v>46147</v>
      </c>
      <c r="H170" s="10" t="s">
        <v>23</v>
      </c>
      <c r="I170" s="12" t="s">
        <v>20</v>
      </c>
      <c r="J170" s="10" t="s">
        <v>21</v>
      </c>
      <c r="K170" s="10" t="s">
        <v>20</v>
      </c>
      <c r="L170" s="10" t="s">
        <v>30</v>
      </c>
      <c r="M170" s="11" t="s">
        <v>116</v>
      </c>
      <c r="N170" s="11" t="s">
        <v>53</v>
      </c>
      <c r="O170">
        <v>2041</v>
      </c>
      <c r="P170">
        <v>9</v>
      </c>
      <c r="Q170">
        <v>86</v>
      </c>
      <c r="R1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43980*** Odzemno mesto: Lesce, Mesarija Mlinarič, pipa</v>
      </c>
      <c r="S17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1" spans="1:21" ht="15" x14ac:dyDescent="0.25">
      <c r="A171" s="10">
        <v>1502</v>
      </c>
      <c r="B171" s="11" t="s">
        <v>38</v>
      </c>
      <c r="C171" s="11" t="s">
        <v>12</v>
      </c>
      <c r="D171" s="10" t="s">
        <v>59</v>
      </c>
      <c r="E171" s="10" t="s">
        <v>233</v>
      </c>
      <c r="F171" s="10" t="s">
        <v>234</v>
      </c>
      <c r="G171" s="3">
        <v>46147</v>
      </c>
      <c r="H171" s="10" t="s">
        <v>24</v>
      </c>
      <c r="I171" s="12" t="s">
        <v>20</v>
      </c>
      <c r="J171" s="10" t="s">
        <v>11</v>
      </c>
      <c r="K171" s="10" t="s">
        <v>12</v>
      </c>
      <c r="L171" s="10" t="s">
        <v>30</v>
      </c>
      <c r="M171" s="11" t="s">
        <v>116</v>
      </c>
      <c r="N171" s="11" t="s">
        <v>53</v>
      </c>
      <c r="O171">
        <v>2067</v>
      </c>
      <c r="P171">
        <v>15</v>
      </c>
      <c r="Q171">
        <v>89</v>
      </c>
      <c r="R1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43980*** Odzemno mesto: Lesce, Mesarija Mlinarič, pipa</v>
      </c>
      <c r="S17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2" spans="1:21" ht="15" x14ac:dyDescent="0.25">
      <c r="A172" s="10">
        <v>1502</v>
      </c>
      <c r="B172" s="11" t="s">
        <v>38</v>
      </c>
      <c r="C172" s="11" t="s">
        <v>12</v>
      </c>
      <c r="D172" s="10" t="s">
        <v>59</v>
      </c>
      <c r="E172" s="10" t="s">
        <v>233</v>
      </c>
      <c r="F172" s="10" t="s">
        <v>234</v>
      </c>
      <c r="G172" s="3">
        <v>46147</v>
      </c>
      <c r="H172" s="10" t="s">
        <v>10</v>
      </c>
      <c r="I172" s="12" t="s">
        <v>20</v>
      </c>
      <c r="J172" s="10" t="s">
        <v>11</v>
      </c>
      <c r="K172" s="10" t="s">
        <v>12</v>
      </c>
      <c r="L172" s="10" t="s">
        <v>30</v>
      </c>
      <c r="M172" s="11" t="s">
        <v>116</v>
      </c>
      <c r="N172" s="11" t="s">
        <v>53</v>
      </c>
      <c r="O172">
        <v>2068</v>
      </c>
      <c r="P172">
        <v>16</v>
      </c>
      <c r="Q172">
        <v>91</v>
      </c>
      <c r="R1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43980*** Odzemno mesto: Lesce, Mesarija Mlinarič, pipa</v>
      </c>
      <c r="S17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3" spans="1:21" ht="15" x14ac:dyDescent="0.25">
      <c r="A173" s="10">
        <v>1502</v>
      </c>
      <c r="B173" s="11" t="s">
        <v>38</v>
      </c>
      <c r="C173" s="11" t="s">
        <v>12</v>
      </c>
      <c r="D173" s="10" t="s">
        <v>59</v>
      </c>
      <c r="E173" s="10" t="s">
        <v>236</v>
      </c>
      <c r="F173" s="10" t="s">
        <v>237</v>
      </c>
      <c r="G173" s="3">
        <v>46147</v>
      </c>
      <c r="H173" s="10" t="s">
        <v>17</v>
      </c>
      <c r="I173" s="12" t="s">
        <v>110</v>
      </c>
      <c r="J173" s="10" t="s">
        <v>18</v>
      </c>
      <c r="K173" s="10" t="s">
        <v>16</v>
      </c>
      <c r="L173" s="10" t="s">
        <v>30</v>
      </c>
      <c r="M173" s="11" t="s">
        <v>116</v>
      </c>
      <c r="N173" s="11" t="s">
        <v>53</v>
      </c>
      <c r="O173">
        <v>430</v>
      </c>
      <c r="P173">
        <v>1</v>
      </c>
      <c r="Q173">
        <v>23</v>
      </c>
      <c r="R1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43981*** Odzemno mesto: Hraše, Kmetija Legat Hraše, Hraše 34, pipa</v>
      </c>
      <c r="S17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73" s="10" t="str">
        <f>CONCATENATE("Vrednost:"," ",Analiza_PV_MBR_OBJAVA[[#This Row],[Rezultat]]," ",Analiza_PV_MBR_OBJAVA[[#This Row],[Enota]],"     Rezultat: "," *** ",Analiza_PV_MBR_OBJAVA[[#This Row],[Ocena]]," *** ")</f>
        <v xml:space="preserve">Vrednost: 11 °C     Rezultat:  *** SKLADEN *** </v>
      </c>
    </row>
    <row r="174" spans="1:21" ht="15" x14ac:dyDescent="0.25">
      <c r="A174" s="10">
        <v>1502</v>
      </c>
      <c r="B174" s="11" t="s">
        <v>38</v>
      </c>
      <c r="C174" s="11" t="s">
        <v>12</v>
      </c>
      <c r="D174" s="10" t="s">
        <v>59</v>
      </c>
      <c r="E174" s="10" t="s">
        <v>236</v>
      </c>
      <c r="F174" s="10" t="s">
        <v>237</v>
      </c>
      <c r="G174" s="3">
        <v>46147</v>
      </c>
      <c r="H174" s="10" t="s">
        <v>14</v>
      </c>
      <c r="I174" s="12" t="s">
        <v>106</v>
      </c>
      <c r="J174" s="10" t="s">
        <v>15</v>
      </c>
      <c r="K174" s="10" t="s">
        <v>16</v>
      </c>
      <c r="L174" s="10" t="s">
        <v>30</v>
      </c>
      <c r="M174" s="11" t="s">
        <v>116</v>
      </c>
      <c r="N174" s="11" t="s">
        <v>53</v>
      </c>
      <c r="O174">
        <v>412</v>
      </c>
      <c r="P174">
        <v>5</v>
      </c>
      <c r="Q174">
        <v>21</v>
      </c>
      <c r="R1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43981*** Odzemno mesto: Hraše, Kmetija Legat Hraše, Hraše 34, pipa</v>
      </c>
      <c r="S17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75" spans="1:21" ht="15" x14ac:dyDescent="0.25">
      <c r="A175" s="10">
        <v>1502</v>
      </c>
      <c r="B175" s="11" t="s">
        <v>38</v>
      </c>
      <c r="C175" s="11" t="s">
        <v>12</v>
      </c>
      <c r="D175" s="10" t="s">
        <v>59</v>
      </c>
      <c r="E175" s="10" t="s">
        <v>236</v>
      </c>
      <c r="F175" s="10" t="s">
        <v>237</v>
      </c>
      <c r="G175" s="3">
        <v>46147</v>
      </c>
      <c r="H175" s="10" t="s">
        <v>19</v>
      </c>
      <c r="I175" s="12" t="s">
        <v>47</v>
      </c>
      <c r="J175" s="10"/>
      <c r="K175" s="10" t="s">
        <v>16</v>
      </c>
      <c r="L175" s="10" t="s">
        <v>30</v>
      </c>
      <c r="M175" s="11" t="s">
        <v>116</v>
      </c>
      <c r="N175" s="11" t="s">
        <v>53</v>
      </c>
      <c r="O175">
        <v>1416</v>
      </c>
      <c r="P175">
        <v>7</v>
      </c>
      <c r="Q175">
        <v>74</v>
      </c>
      <c r="R1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43981*** Odzemno mesto: Hraše, Kmetija Legat Hraše, Hraše 34, pipa</v>
      </c>
      <c r="S17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7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6" spans="1:21" ht="15" x14ac:dyDescent="0.25">
      <c r="A176" s="10">
        <v>1502</v>
      </c>
      <c r="B176" s="11" t="s">
        <v>38</v>
      </c>
      <c r="C176" s="11" t="s">
        <v>12</v>
      </c>
      <c r="D176" s="10" t="s">
        <v>59</v>
      </c>
      <c r="E176" s="10" t="s">
        <v>236</v>
      </c>
      <c r="F176" s="10" t="s">
        <v>237</v>
      </c>
      <c r="G176" s="3">
        <v>46147</v>
      </c>
      <c r="H176" s="10" t="s">
        <v>22</v>
      </c>
      <c r="I176" s="12" t="s">
        <v>20</v>
      </c>
      <c r="J176" s="10" t="s">
        <v>21</v>
      </c>
      <c r="K176" s="10" t="s">
        <v>20</v>
      </c>
      <c r="L176" s="10" t="s">
        <v>30</v>
      </c>
      <c r="M176" s="11" t="s">
        <v>116</v>
      </c>
      <c r="N176" s="11" t="s">
        <v>53</v>
      </c>
      <c r="O176">
        <v>2027</v>
      </c>
      <c r="P176">
        <v>8</v>
      </c>
      <c r="Q176">
        <v>84</v>
      </c>
      <c r="R1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43981*** Odzemno mesto: Hraše, Kmetija Legat Hraše, Hraše 34, pipa</v>
      </c>
      <c r="S17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7" spans="1:21" ht="15" x14ac:dyDescent="0.25">
      <c r="A177" s="10">
        <v>1502</v>
      </c>
      <c r="B177" s="11" t="s">
        <v>38</v>
      </c>
      <c r="C177" s="11" t="s">
        <v>12</v>
      </c>
      <c r="D177" s="10" t="s">
        <v>59</v>
      </c>
      <c r="E177" s="10" t="s">
        <v>236</v>
      </c>
      <c r="F177" s="10" t="s">
        <v>237</v>
      </c>
      <c r="G177" s="3">
        <v>46147</v>
      </c>
      <c r="H177" s="10" t="s">
        <v>23</v>
      </c>
      <c r="I177" s="12" t="s">
        <v>20</v>
      </c>
      <c r="J177" s="10" t="s">
        <v>21</v>
      </c>
      <c r="K177" s="10" t="s">
        <v>20</v>
      </c>
      <c r="L177" s="10" t="s">
        <v>30</v>
      </c>
      <c r="M177" s="11" t="s">
        <v>116</v>
      </c>
      <c r="N177" s="11" t="s">
        <v>53</v>
      </c>
      <c r="O177">
        <v>2041</v>
      </c>
      <c r="P177">
        <v>9</v>
      </c>
      <c r="Q177">
        <v>86</v>
      </c>
      <c r="R1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43981*** Odzemno mesto: Hraše, Kmetija Legat Hraše, Hraše 34, pipa</v>
      </c>
      <c r="S17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8" spans="1:21" ht="15" x14ac:dyDescent="0.25">
      <c r="A178" s="10">
        <v>1502</v>
      </c>
      <c r="B178" s="11" t="s">
        <v>38</v>
      </c>
      <c r="C178" s="11" t="s">
        <v>12</v>
      </c>
      <c r="D178" s="10" t="s">
        <v>59</v>
      </c>
      <c r="E178" s="10" t="s">
        <v>236</v>
      </c>
      <c r="F178" s="10" t="s">
        <v>237</v>
      </c>
      <c r="G178" s="3">
        <v>46147</v>
      </c>
      <c r="H178" s="10" t="s">
        <v>24</v>
      </c>
      <c r="I178" s="12" t="s">
        <v>20</v>
      </c>
      <c r="J178" s="10" t="s">
        <v>11</v>
      </c>
      <c r="K178" s="10" t="s">
        <v>12</v>
      </c>
      <c r="L178" s="10" t="s">
        <v>30</v>
      </c>
      <c r="M178" s="11" t="s">
        <v>116</v>
      </c>
      <c r="N178" s="11" t="s">
        <v>53</v>
      </c>
      <c r="O178">
        <v>2067</v>
      </c>
      <c r="P178">
        <v>15</v>
      </c>
      <c r="Q178">
        <v>89</v>
      </c>
      <c r="R1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43981*** Odzemno mesto: Hraše, Kmetija Legat Hraše, Hraše 34, pipa</v>
      </c>
      <c r="S17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9" spans="1:21" ht="15" x14ac:dyDescent="0.25">
      <c r="A179" s="10">
        <v>1502</v>
      </c>
      <c r="B179" s="11" t="s">
        <v>38</v>
      </c>
      <c r="C179" s="11" t="s">
        <v>12</v>
      </c>
      <c r="D179" s="10" t="s">
        <v>59</v>
      </c>
      <c r="E179" s="10" t="s">
        <v>236</v>
      </c>
      <c r="F179" s="10" t="s">
        <v>237</v>
      </c>
      <c r="G179" s="3">
        <v>46147</v>
      </c>
      <c r="H179" s="10" t="s">
        <v>10</v>
      </c>
      <c r="I179" s="12" t="s">
        <v>20</v>
      </c>
      <c r="J179" s="10" t="s">
        <v>11</v>
      </c>
      <c r="K179" s="10" t="s">
        <v>12</v>
      </c>
      <c r="L179" s="10" t="s">
        <v>30</v>
      </c>
      <c r="M179" s="11" t="s">
        <v>116</v>
      </c>
      <c r="N179" s="11" t="s">
        <v>53</v>
      </c>
      <c r="O179">
        <v>2068</v>
      </c>
      <c r="P179">
        <v>16</v>
      </c>
      <c r="Q179">
        <v>91</v>
      </c>
      <c r="R1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43981*** Odzemno mesto: Hraše, Kmetija Legat Hraše, Hraše 34, pipa</v>
      </c>
      <c r="S17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0" spans="1:21" ht="15" x14ac:dyDescent="0.25">
      <c r="A180" s="10">
        <v>1305</v>
      </c>
      <c r="B180" s="11" t="s">
        <v>69</v>
      </c>
      <c r="C180" s="11"/>
      <c r="D180" s="10" t="s">
        <v>70</v>
      </c>
      <c r="E180" s="10" t="s">
        <v>238</v>
      </c>
      <c r="F180" s="10" t="s">
        <v>75</v>
      </c>
      <c r="G180" s="3">
        <v>46147</v>
      </c>
      <c r="H180" s="10" t="s">
        <v>17</v>
      </c>
      <c r="I180" s="12" t="s">
        <v>239</v>
      </c>
      <c r="J180" s="10" t="s">
        <v>18</v>
      </c>
      <c r="K180" s="10" t="s">
        <v>16</v>
      </c>
      <c r="L180" s="10" t="s">
        <v>30</v>
      </c>
      <c r="M180" s="11" t="s">
        <v>116</v>
      </c>
      <c r="N180" s="11" t="s">
        <v>53</v>
      </c>
      <c r="O180">
        <v>430</v>
      </c>
      <c r="P180">
        <v>1</v>
      </c>
      <c r="Q180">
        <v>23</v>
      </c>
      <c r="R1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43982*** Odzemno mesto: Ovsiše, Osnovna šola Ovsiše, kuhinja, pipa</v>
      </c>
      <c r="S18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80" s="10" t="str">
        <f>CONCATENATE("Vrednost:"," ",Analiza_PV_MBR_OBJAVA[[#This Row],[Rezultat]]," ",Analiza_PV_MBR_OBJAVA[[#This Row],[Enota]],"     Rezultat: "," *** ",Analiza_PV_MBR_OBJAVA[[#This Row],[Ocena]]," *** ")</f>
        <v xml:space="preserve">Vrednost: 14,2 °C     Rezultat:  *** SKLADEN *** </v>
      </c>
    </row>
    <row r="181" spans="1:21" ht="15" x14ac:dyDescent="0.25">
      <c r="A181" s="10">
        <v>1305</v>
      </c>
      <c r="B181" s="11" t="s">
        <v>69</v>
      </c>
      <c r="C181" s="11"/>
      <c r="D181" s="10" t="s">
        <v>70</v>
      </c>
      <c r="E181" s="10" t="s">
        <v>238</v>
      </c>
      <c r="F181" s="10" t="s">
        <v>75</v>
      </c>
      <c r="G181" s="3">
        <v>46147</v>
      </c>
      <c r="H181" s="10" t="s">
        <v>14</v>
      </c>
      <c r="I181" s="12" t="s">
        <v>106</v>
      </c>
      <c r="J181" s="10" t="s">
        <v>15</v>
      </c>
      <c r="K181" s="10" t="s">
        <v>16</v>
      </c>
      <c r="L181" s="10" t="s">
        <v>30</v>
      </c>
      <c r="M181" s="11" t="s">
        <v>116</v>
      </c>
      <c r="N181" s="11" t="s">
        <v>53</v>
      </c>
      <c r="O181">
        <v>412</v>
      </c>
      <c r="P181">
        <v>5</v>
      </c>
      <c r="Q181">
        <v>21</v>
      </c>
      <c r="R1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43982*** Odzemno mesto: Ovsiše, Osnovna šola Ovsiše, kuhinja, pipa</v>
      </c>
      <c r="S18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8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82" spans="1:21" ht="15" x14ac:dyDescent="0.25">
      <c r="A182" s="10">
        <v>1305</v>
      </c>
      <c r="B182" s="11" t="s">
        <v>69</v>
      </c>
      <c r="C182" s="11"/>
      <c r="D182" s="10" t="s">
        <v>70</v>
      </c>
      <c r="E182" s="10" t="s">
        <v>238</v>
      </c>
      <c r="F182" s="10" t="s">
        <v>75</v>
      </c>
      <c r="G182" s="3">
        <v>46147</v>
      </c>
      <c r="H182" s="10" t="s">
        <v>19</v>
      </c>
      <c r="I182" s="12" t="s">
        <v>47</v>
      </c>
      <c r="J182" s="10"/>
      <c r="K182" s="10" t="s">
        <v>16</v>
      </c>
      <c r="L182" s="10" t="s">
        <v>30</v>
      </c>
      <c r="M182" s="11" t="s">
        <v>116</v>
      </c>
      <c r="N182" s="11" t="s">
        <v>53</v>
      </c>
      <c r="O182">
        <v>1416</v>
      </c>
      <c r="P182">
        <v>7</v>
      </c>
      <c r="Q182">
        <v>74</v>
      </c>
      <c r="R1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43982*** Odzemno mesto: Ovsiše, Osnovna šola Ovsiše, kuhinja, pipa</v>
      </c>
      <c r="S18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83" spans="1:21" ht="15" x14ac:dyDescent="0.25">
      <c r="A183" s="10">
        <v>1305</v>
      </c>
      <c r="B183" s="11" t="s">
        <v>69</v>
      </c>
      <c r="C183" s="11"/>
      <c r="D183" s="10" t="s">
        <v>70</v>
      </c>
      <c r="E183" s="10" t="s">
        <v>238</v>
      </c>
      <c r="F183" s="10" t="s">
        <v>75</v>
      </c>
      <c r="G183" s="3">
        <v>46147</v>
      </c>
      <c r="H183" s="10" t="s">
        <v>22</v>
      </c>
      <c r="I183" s="12" t="s">
        <v>20</v>
      </c>
      <c r="J183" s="10" t="s">
        <v>21</v>
      </c>
      <c r="K183" s="10" t="s">
        <v>20</v>
      </c>
      <c r="L183" s="10" t="s">
        <v>30</v>
      </c>
      <c r="M183" s="11" t="s">
        <v>116</v>
      </c>
      <c r="N183" s="11" t="s">
        <v>53</v>
      </c>
      <c r="O183">
        <v>2027</v>
      </c>
      <c r="P183">
        <v>8</v>
      </c>
      <c r="Q183">
        <v>84</v>
      </c>
      <c r="R1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43982*** Odzemno mesto: Ovsiše, Osnovna šola Ovsiše, kuhinja, pipa</v>
      </c>
      <c r="S18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8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4" spans="1:21" ht="15" x14ac:dyDescent="0.25">
      <c r="A184" s="10">
        <v>1305</v>
      </c>
      <c r="B184" s="11" t="s">
        <v>69</v>
      </c>
      <c r="C184" s="11"/>
      <c r="D184" s="10" t="s">
        <v>70</v>
      </c>
      <c r="E184" s="10" t="s">
        <v>238</v>
      </c>
      <c r="F184" s="10" t="s">
        <v>75</v>
      </c>
      <c r="G184" s="3">
        <v>46147</v>
      </c>
      <c r="H184" s="10" t="s">
        <v>23</v>
      </c>
      <c r="I184" s="12" t="s">
        <v>20</v>
      </c>
      <c r="J184" s="10" t="s">
        <v>21</v>
      </c>
      <c r="K184" s="10" t="s">
        <v>20</v>
      </c>
      <c r="L184" s="10" t="s">
        <v>30</v>
      </c>
      <c r="M184" s="11" t="s">
        <v>116</v>
      </c>
      <c r="N184" s="11" t="s">
        <v>53</v>
      </c>
      <c r="O184">
        <v>2041</v>
      </c>
      <c r="P184">
        <v>9</v>
      </c>
      <c r="Q184">
        <v>86</v>
      </c>
      <c r="R1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43982*** Odzemno mesto: Ovsiše, Osnovna šola Ovsiše, kuhinja, pipa</v>
      </c>
      <c r="S18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8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5" spans="1:21" ht="15" x14ac:dyDescent="0.25">
      <c r="A185" s="10">
        <v>1305</v>
      </c>
      <c r="B185" s="11" t="s">
        <v>69</v>
      </c>
      <c r="C185" s="11"/>
      <c r="D185" s="10" t="s">
        <v>70</v>
      </c>
      <c r="E185" s="10" t="s">
        <v>238</v>
      </c>
      <c r="F185" s="10" t="s">
        <v>75</v>
      </c>
      <c r="G185" s="3">
        <v>46147</v>
      </c>
      <c r="H185" s="10" t="s">
        <v>24</v>
      </c>
      <c r="I185" s="12" t="s">
        <v>20</v>
      </c>
      <c r="J185" s="10" t="s">
        <v>11</v>
      </c>
      <c r="K185" s="10" t="s">
        <v>12</v>
      </c>
      <c r="L185" s="10" t="s">
        <v>30</v>
      </c>
      <c r="M185" s="11" t="s">
        <v>116</v>
      </c>
      <c r="N185" s="11" t="s">
        <v>53</v>
      </c>
      <c r="O185">
        <v>2067</v>
      </c>
      <c r="P185">
        <v>15</v>
      </c>
      <c r="Q185">
        <v>89</v>
      </c>
      <c r="R1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43982*** Odzemno mesto: Ovsiše, Osnovna šola Ovsiše, kuhinja, pipa</v>
      </c>
      <c r="S18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8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6" spans="1:21" ht="15" x14ac:dyDescent="0.25">
      <c r="A186" s="10">
        <v>1305</v>
      </c>
      <c r="B186" s="11" t="s">
        <v>69</v>
      </c>
      <c r="C186" s="11"/>
      <c r="D186" s="10" t="s">
        <v>70</v>
      </c>
      <c r="E186" s="10" t="s">
        <v>238</v>
      </c>
      <c r="F186" s="10" t="s">
        <v>75</v>
      </c>
      <c r="G186" s="3">
        <v>46147</v>
      </c>
      <c r="H186" s="10" t="s">
        <v>10</v>
      </c>
      <c r="I186" s="12" t="s">
        <v>20</v>
      </c>
      <c r="J186" s="10" t="s">
        <v>11</v>
      </c>
      <c r="K186" s="10" t="s">
        <v>12</v>
      </c>
      <c r="L186" s="10" t="s">
        <v>30</v>
      </c>
      <c r="M186" s="11" t="s">
        <v>116</v>
      </c>
      <c r="N186" s="11" t="s">
        <v>53</v>
      </c>
      <c r="O186">
        <v>2068</v>
      </c>
      <c r="P186">
        <v>16</v>
      </c>
      <c r="Q186">
        <v>91</v>
      </c>
      <c r="R1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43982*** Odzemno mesto: Ovsiše, Osnovna šola Ovsiše, kuhinja, pipa</v>
      </c>
      <c r="S18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8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7" spans="1:21" ht="15" x14ac:dyDescent="0.25">
      <c r="A187" s="10">
        <v>1305</v>
      </c>
      <c r="B187" s="11" t="s">
        <v>69</v>
      </c>
      <c r="C187" s="11"/>
      <c r="D187" s="10" t="s">
        <v>70</v>
      </c>
      <c r="E187" s="10" t="s">
        <v>240</v>
      </c>
      <c r="F187" s="10" t="s">
        <v>72</v>
      </c>
      <c r="G187" s="3">
        <v>46147</v>
      </c>
      <c r="H187" s="10" t="s">
        <v>17</v>
      </c>
      <c r="I187" s="12" t="s">
        <v>241</v>
      </c>
      <c r="J187" s="10" t="s">
        <v>18</v>
      </c>
      <c r="K187" s="10" t="s">
        <v>16</v>
      </c>
      <c r="L187" s="10" t="s">
        <v>30</v>
      </c>
      <c r="M187" s="11" t="s">
        <v>116</v>
      </c>
      <c r="N187" s="11" t="s">
        <v>53</v>
      </c>
      <c r="O187">
        <v>430</v>
      </c>
      <c r="P187">
        <v>1</v>
      </c>
      <c r="Q187">
        <v>23</v>
      </c>
      <c r="R1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43983*** Odzemno mesto: vodarna črpališče Babji mlin po pripravi, pipa</v>
      </c>
      <c r="S18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87" s="10" t="str">
        <f>CONCATENATE("Vrednost:"," ",Analiza_PV_MBR_OBJAVA[[#This Row],[Rezultat]]," ",Analiza_PV_MBR_OBJAVA[[#This Row],[Enota]],"     Rezultat: "," *** ",Analiza_PV_MBR_OBJAVA[[#This Row],[Ocena]]," *** ")</f>
        <v xml:space="preserve">Vrednost: 10,2 °C     Rezultat:  *** SKLADEN *** </v>
      </c>
    </row>
    <row r="188" spans="1:21" ht="15" x14ac:dyDescent="0.25">
      <c r="A188" s="10">
        <v>1305</v>
      </c>
      <c r="B188" s="11" t="s">
        <v>69</v>
      </c>
      <c r="C188" s="11"/>
      <c r="D188" s="10" t="s">
        <v>70</v>
      </c>
      <c r="E188" s="10" t="s">
        <v>240</v>
      </c>
      <c r="F188" s="10" t="s">
        <v>72</v>
      </c>
      <c r="G188" s="3">
        <v>46147</v>
      </c>
      <c r="H188" s="10" t="s">
        <v>14</v>
      </c>
      <c r="I188" s="12" t="s">
        <v>58</v>
      </c>
      <c r="J188" s="10" t="s">
        <v>15</v>
      </c>
      <c r="K188" s="10" t="s">
        <v>16</v>
      </c>
      <c r="L188" s="10" t="s">
        <v>30</v>
      </c>
      <c r="M188" s="11" t="s">
        <v>116</v>
      </c>
      <c r="N188" s="11" t="s">
        <v>53</v>
      </c>
      <c r="O188">
        <v>412</v>
      </c>
      <c r="P188">
        <v>5</v>
      </c>
      <c r="Q188">
        <v>21</v>
      </c>
      <c r="R1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43983*** Odzemno mesto: vodarna črpališče Babji mlin po pripravi, pipa</v>
      </c>
      <c r="S18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88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89" spans="1:21" ht="15" x14ac:dyDescent="0.25">
      <c r="A189" s="10">
        <v>1305</v>
      </c>
      <c r="B189" s="11" t="s">
        <v>69</v>
      </c>
      <c r="C189" s="11"/>
      <c r="D189" s="10" t="s">
        <v>70</v>
      </c>
      <c r="E189" s="10" t="s">
        <v>240</v>
      </c>
      <c r="F189" s="10" t="s">
        <v>72</v>
      </c>
      <c r="G189" s="3">
        <v>46147</v>
      </c>
      <c r="H189" s="10" t="s">
        <v>19</v>
      </c>
      <c r="I189" s="12" t="s">
        <v>47</v>
      </c>
      <c r="J189" s="10"/>
      <c r="K189" s="10" t="s">
        <v>16</v>
      </c>
      <c r="L189" s="10" t="s">
        <v>30</v>
      </c>
      <c r="M189" s="11" t="s">
        <v>116</v>
      </c>
      <c r="N189" s="11" t="s">
        <v>53</v>
      </c>
      <c r="O189">
        <v>1416</v>
      </c>
      <c r="P189">
        <v>7</v>
      </c>
      <c r="Q189">
        <v>74</v>
      </c>
      <c r="R1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43983*** Odzemno mesto: vodarna črpališče Babji mlin po pripravi, pipa</v>
      </c>
      <c r="S18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0" spans="1:21" ht="15" x14ac:dyDescent="0.25">
      <c r="A190" s="10">
        <v>1305</v>
      </c>
      <c r="B190" s="11" t="s">
        <v>69</v>
      </c>
      <c r="C190" s="11"/>
      <c r="D190" s="10" t="s">
        <v>70</v>
      </c>
      <c r="E190" s="10" t="s">
        <v>240</v>
      </c>
      <c r="F190" s="10" t="s">
        <v>72</v>
      </c>
      <c r="G190" s="3">
        <v>46147</v>
      </c>
      <c r="H190" s="10" t="s">
        <v>22</v>
      </c>
      <c r="I190" s="12" t="s">
        <v>20</v>
      </c>
      <c r="J190" s="10" t="s">
        <v>21</v>
      </c>
      <c r="K190" s="10" t="s">
        <v>20</v>
      </c>
      <c r="L190" s="10" t="s">
        <v>30</v>
      </c>
      <c r="M190" s="11" t="s">
        <v>116</v>
      </c>
      <c r="N190" s="11" t="s">
        <v>53</v>
      </c>
      <c r="O190">
        <v>2027</v>
      </c>
      <c r="P190">
        <v>8</v>
      </c>
      <c r="Q190">
        <v>84</v>
      </c>
      <c r="R1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43983*** Odzemno mesto: vodarna črpališče Babji mlin po pripravi, pipa</v>
      </c>
      <c r="S19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1" spans="1:21" ht="15" x14ac:dyDescent="0.25">
      <c r="A191" s="10">
        <v>1305</v>
      </c>
      <c r="B191" s="11" t="s">
        <v>69</v>
      </c>
      <c r="C191" s="11"/>
      <c r="D191" s="10" t="s">
        <v>70</v>
      </c>
      <c r="E191" s="10" t="s">
        <v>240</v>
      </c>
      <c r="F191" s="10" t="s">
        <v>72</v>
      </c>
      <c r="G191" s="3">
        <v>46147</v>
      </c>
      <c r="H191" s="10" t="s">
        <v>23</v>
      </c>
      <c r="I191" s="12" t="s">
        <v>20</v>
      </c>
      <c r="J191" s="10" t="s">
        <v>21</v>
      </c>
      <c r="K191" s="10" t="s">
        <v>20</v>
      </c>
      <c r="L191" s="10" t="s">
        <v>30</v>
      </c>
      <c r="M191" s="11" t="s">
        <v>116</v>
      </c>
      <c r="N191" s="11" t="s">
        <v>53</v>
      </c>
      <c r="O191">
        <v>2041</v>
      </c>
      <c r="P191">
        <v>9</v>
      </c>
      <c r="Q191">
        <v>86</v>
      </c>
      <c r="R1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43983*** Odzemno mesto: vodarna črpališče Babji mlin po pripravi, pipa</v>
      </c>
      <c r="S19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9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2" spans="1:21" ht="15" x14ac:dyDescent="0.25">
      <c r="A192" s="10">
        <v>1305</v>
      </c>
      <c r="B192" s="11" t="s">
        <v>69</v>
      </c>
      <c r="C192" s="11"/>
      <c r="D192" s="10" t="s">
        <v>70</v>
      </c>
      <c r="E192" s="10" t="s">
        <v>240</v>
      </c>
      <c r="F192" s="10" t="s">
        <v>72</v>
      </c>
      <c r="G192" s="3">
        <v>46147</v>
      </c>
      <c r="H192" s="10" t="s">
        <v>24</v>
      </c>
      <c r="I192" s="12" t="s">
        <v>242</v>
      </c>
      <c r="J192" s="10" t="s">
        <v>11</v>
      </c>
      <c r="K192" s="10" t="s">
        <v>12</v>
      </c>
      <c r="L192" s="10" t="s">
        <v>30</v>
      </c>
      <c r="M192" s="11" t="s">
        <v>116</v>
      </c>
      <c r="N192" s="11" t="s">
        <v>53</v>
      </c>
      <c r="O192">
        <v>2067</v>
      </c>
      <c r="P192">
        <v>15</v>
      </c>
      <c r="Q192">
        <v>89</v>
      </c>
      <c r="R1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43983*** Odzemno mesto: vodarna črpališče Babji mlin po pripravi, pipa</v>
      </c>
      <c r="S19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92" s="10" t="str">
        <f>CONCATENATE("Vrednost:"," ",Analiza_PV_MBR_OBJAVA[[#This Row],[Rezultat]]," ",Analiza_PV_MBR_OBJAVA[[#This Row],[Enota]],"     Rezultat: "," *** ",Analiza_PV_MBR_OBJAVA[[#This Row],[Ocena]]," *** ")</f>
        <v xml:space="preserve">Vrednost: 38 CFU/mL     Rezultat:  *** SKLADEN *** </v>
      </c>
    </row>
    <row r="193" spans="1:21" ht="15" x14ac:dyDescent="0.25">
      <c r="A193" s="10">
        <v>1305</v>
      </c>
      <c r="B193" s="11" t="s">
        <v>69</v>
      </c>
      <c r="C193" s="11"/>
      <c r="D193" s="10" t="s">
        <v>70</v>
      </c>
      <c r="E193" s="10" t="s">
        <v>240</v>
      </c>
      <c r="F193" s="10" t="s">
        <v>72</v>
      </c>
      <c r="G193" s="3">
        <v>46147</v>
      </c>
      <c r="H193" s="10" t="s">
        <v>10</v>
      </c>
      <c r="I193" s="12" t="s">
        <v>20</v>
      </c>
      <c r="J193" s="10" t="s">
        <v>11</v>
      </c>
      <c r="K193" s="10" t="s">
        <v>12</v>
      </c>
      <c r="L193" s="10" t="s">
        <v>30</v>
      </c>
      <c r="M193" s="11" t="s">
        <v>116</v>
      </c>
      <c r="N193" s="11" t="s">
        <v>53</v>
      </c>
      <c r="O193">
        <v>2068</v>
      </c>
      <c r="P193">
        <v>16</v>
      </c>
      <c r="Q193">
        <v>91</v>
      </c>
      <c r="R1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43983*** Odzemno mesto: vodarna črpališče Babji mlin po pripravi, pipa</v>
      </c>
      <c r="S19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9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94" spans="1:21" ht="15" x14ac:dyDescent="0.25">
      <c r="A194" s="10">
        <v>1305</v>
      </c>
      <c r="B194" s="11" t="s">
        <v>69</v>
      </c>
      <c r="C194" s="11"/>
      <c r="D194" s="10" t="s">
        <v>70</v>
      </c>
      <c r="E194" s="10" t="s">
        <v>243</v>
      </c>
      <c r="F194" s="10" t="s">
        <v>101</v>
      </c>
      <c r="G194" s="3">
        <v>46147</v>
      </c>
      <c r="H194" s="10" t="s">
        <v>17</v>
      </c>
      <c r="I194" s="12" t="s">
        <v>102</v>
      </c>
      <c r="J194" s="10" t="s">
        <v>18</v>
      </c>
      <c r="K194" s="10" t="s">
        <v>16</v>
      </c>
      <c r="L194" s="10" t="s">
        <v>30</v>
      </c>
      <c r="M194" s="11" t="s">
        <v>116</v>
      </c>
      <c r="N194" s="11" t="s">
        <v>53</v>
      </c>
      <c r="O194">
        <v>430</v>
      </c>
      <c r="P194">
        <v>1</v>
      </c>
      <c r="Q194">
        <v>23</v>
      </c>
      <c r="R1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43984*** Odzemno mesto: vodohran in črpališče Ovsiše</v>
      </c>
      <c r="S19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94" s="10" t="str">
        <f>CONCATENATE("Vrednost:"," ",Analiza_PV_MBR_OBJAVA[[#This Row],[Rezultat]]," ",Analiza_PV_MBR_OBJAVA[[#This Row],[Enota]],"     Rezultat: "," *** ",Analiza_PV_MBR_OBJAVA[[#This Row],[Ocena]]," *** ")</f>
        <v xml:space="preserve">Vrednost: 6,5 °C     Rezultat:  *** SKLADEN *** </v>
      </c>
    </row>
    <row r="195" spans="1:21" ht="15" x14ac:dyDescent="0.25">
      <c r="A195" s="10">
        <v>1305</v>
      </c>
      <c r="B195" s="11" t="s">
        <v>69</v>
      </c>
      <c r="C195" s="11"/>
      <c r="D195" s="10" t="s">
        <v>70</v>
      </c>
      <c r="E195" s="10" t="s">
        <v>243</v>
      </c>
      <c r="F195" s="10" t="s">
        <v>101</v>
      </c>
      <c r="G195" s="3">
        <v>46147</v>
      </c>
      <c r="H195" s="10" t="s">
        <v>14</v>
      </c>
      <c r="I195" s="12" t="s">
        <v>106</v>
      </c>
      <c r="J195" s="10" t="s">
        <v>15</v>
      </c>
      <c r="K195" s="10" t="s">
        <v>16</v>
      </c>
      <c r="L195" s="10" t="s">
        <v>30</v>
      </c>
      <c r="M195" s="11" t="s">
        <v>116</v>
      </c>
      <c r="N195" s="11" t="s">
        <v>53</v>
      </c>
      <c r="O195">
        <v>412</v>
      </c>
      <c r="P195">
        <v>5</v>
      </c>
      <c r="Q195">
        <v>21</v>
      </c>
      <c r="R1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43984*** Odzemno mesto: vodohran in črpališče Ovsiše</v>
      </c>
      <c r="S19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9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96" spans="1:21" ht="15" x14ac:dyDescent="0.25">
      <c r="A196" s="10">
        <v>1305</v>
      </c>
      <c r="B196" s="11" t="s">
        <v>69</v>
      </c>
      <c r="C196" s="11"/>
      <c r="D196" s="10" t="s">
        <v>70</v>
      </c>
      <c r="E196" s="10" t="s">
        <v>243</v>
      </c>
      <c r="F196" s="10" t="s">
        <v>101</v>
      </c>
      <c r="G196" s="3">
        <v>46147</v>
      </c>
      <c r="H196" s="10" t="s">
        <v>19</v>
      </c>
      <c r="I196" s="12" t="s">
        <v>47</v>
      </c>
      <c r="J196" s="10"/>
      <c r="K196" s="10" t="s">
        <v>16</v>
      </c>
      <c r="L196" s="10" t="s">
        <v>30</v>
      </c>
      <c r="M196" s="11" t="s">
        <v>116</v>
      </c>
      <c r="N196" s="11" t="s">
        <v>53</v>
      </c>
      <c r="O196">
        <v>1416</v>
      </c>
      <c r="P196">
        <v>7</v>
      </c>
      <c r="Q196">
        <v>74</v>
      </c>
      <c r="R1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43984*** Odzemno mesto: vodohran in črpališče Ovsiše</v>
      </c>
      <c r="S19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9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7" spans="1:21" ht="15" x14ac:dyDescent="0.25">
      <c r="A197" s="10">
        <v>1305</v>
      </c>
      <c r="B197" s="11" t="s">
        <v>69</v>
      </c>
      <c r="C197" s="11"/>
      <c r="D197" s="10" t="s">
        <v>70</v>
      </c>
      <c r="E197" s="10" t="s">
        <v>243</v>
      </c>
      <c r="F197" s="10" t="s">
        <v>101</v>
      </c>
      <c r="G197" s="3">
        <v>46147</v>
      </c>
      <c r="H197" s="10" t="s">
        <v>22</v>
      </c>
      <c r="I197" s="12" t="s">
        <v>20</v>
      </c>
      <c r="J197" s="10" t="s">
        <v>21</v>
      </c>
      <c r="K197" s="10" t="s">
        <v>20</v>
      </c>
      <c r="L197" s="10" t="s">
        <v>30</v>
      </c>
      <c r="M197" s="11" t="s">
        <v>116</v>
      </c>
      <c r="N197" s="11" t="s">
        <v>53</v>
      </c>
      <c r="O197">
        <v>2027</v>
      </c>
      <c r="P197">
        <v>8</v>
      </c>
      <c r="Q197">
        <v>84</v>
      </c>
      <c r="R1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43984*** Odzemno mesto: vodohran in črpališče Ovsiše</v>
      </c>
      <c r="S19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8" spans="1:21" ht="15" x14ac:dyDescent="0.25">
      <c r="A198" s="10">
        <v>1305</v>
      </c>
      <c r="B198" s="11" t="s">
        <v>69</v>
      </c>
      <c r="C198" s="11"/>
      <c r="D198" s="10" t="s">
        <v>70</v>
      </c>
      <c r="E198" s="10" t="s">
        <v>243</v>
      </c>
      <c r="F198" s="10" t="s">
        <v>101</v>
      </c>
      <c r="G198" s="3">
        <v>46147</v>
      </c>
      <c r="H198" s="10" t="s">
        <v>23</v>
      </c>
      <c r="I198" s="12" t="s">
        <v>20</v>
      </c>
      <c r="J198" s="10" t="s">
        <v>21</v>
      </c>
      <c r="K198" s="10" t="s">
        <v>20</v>
      </c>
      <c r="L198" s="10" t="s">
        <v>30</v>
      </c>
      <c r="M198" s="11" t="s">
        <v>116</v>
      </c>
      <c r="N198" s="11" t="s">
        <v>53</v>
      </c>
      <c r="O198">
        <v>2041</v>
      </c>
      <c r="P198">
        <v>9</v>
      </c>
      <c r="Q198">
        <v>86</v>
      </c>
      <c r="R1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43984*** Odzemno mesto: vodohran in črpališče Ovsiše</v>
      </c>
      <c r="S19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9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9" spans="1:21" ht="15" x14ac:dyDescent="0.25">
      <c r="A199" s="10">
        <v>1305</v>
      </c>
      <c r="B199" s="11" t="s">
        <v>69</v>
      </c>
      <c r="C199" s="11"/>
      <c r="D199" s="10" t="s">
        <v>70</v>
      </c>
      <c r="E199" s="10" t="s">
        <v>243</v>
      </c>
      <c r="F199" s="10" t="s">
        <v>101</v>
      </c>
      <c r="G199" s="3">
        <v>46147</v>
      </c>
      <c r="H199" s="10" t="s">
        <v>24</v>
      </c>
      <c r="I199" s="12" t="s">
        <v>20</v>
      </c>
      <c r="J199" s="10" t="s">
        <v>11</v>
      </c>
      <c r="K199" s="10" t="s">
        <v>12</v>
      </c>
      <c r="L199" s="10" t="s">
        <v>30</v>
      </c>
      <c r="M199" s="11" t="s">
        <v>116</v>
      </c>
      <c r="N199" s="11" t="s">
        <v>53</v>
      </c>
      <c r="O199">
        <v>2067</v>
      </c>
      <c r="P199">
        <v>15</v>
      </c>
      <c r="Q199">
        <v>89</v>
      </c>
      <c r="R1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43984*** Odzemno mesto: vodohran in črpališče Ovsiše</v>
      </c>
      <c r="S19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9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00" spans="1:21" ht="15" x14ac:dyDescent="0.25">
      <c r="A200" s="10">
        <v>1305</v>
      </c>
      <c r="B200" s="11" t="s">
        <v>69</v>
      </c>
      <c r="C200" s="11"/>
      <c r="D200" s="10" t="s">
        <v>70</v>
      </c>
      <c r="E200" s="10" t="s">
        <v>243</v>
      </c>
      <c r="F200" s="10" t="s">
        <v>101</v>
      </c>
      <c r="G200" s="3">
        <v>46147</v>
      </c>
      <c r="H200" s="10" t="s">
        <v>10</v>
      </c>
      <c r="I200" s="12" t="s">
        <v>244</v>
      </c>
      <c r="J200" s="10" t="s">
        <v>11</v>
      </c>
      <c r="K200" s="10" t="s">
        <v>12</v>
      </c>
      <c r="L200" s="10" t="s">
        <v>30</v>
      </c>
      <c r="M200" s="11" t="s">
        <v>116</v>
      </c>
      <c r="N200" s="11" t="s">
        <v>53</v>
      </c>
      <c r="O200">
        <v>2068</v>
      </c>
      <c r="P200">
        <v>16</v>
      </c>
      <c r="Q200">
        <v>91</v>
      </c>
      <c r="R2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43984*** Odzemno mesto: vodohran in črpališče Ovsiše</v>
      </c>
      <c r="S20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00" s="10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201" spans="1:21" ht="30" x14ac:dyDescent="0.25">
      <c r="A201" s="10">
        <v>1305</v>
      </c>
      <c r="B201" s="11" t="s">
        <v>69</v>
      </c>
      <c r="C201" s="11"/>
      <c r="D201" s="10" t="s">
        <v>70</v>
      </c>
      <c r="E201" s="10" t="s">
        <v>245</v>
      </c>
      <c r="F201" s="10" t="s">
        <v>107</v>
      </c>
      <c r="G201" s="3">
        <v>46147</v>
      </c>
      <c r="H201" s="10" t="s">
        <v>17</v>
      </c>
      <c r="I201" s="12" t="s">
        <v>246</v>
      </c>
      <c r="J201" s="10" t="s">
        <v>18</v>
      </c>
      <c r="K201" s="10" t="s">
        <v>16</v>
      </c>
      <c r="L201" s="10" t="s">
        <v>30</v>
      </c>
      <c r="M201" s="11" t="s">
        <v>116</v>
      </c>
      <c r="N201" s="11" t="s">
        <v>53</v>
      </c>
      <c r="O201">
        <v>430</v>
      </c>
      <c r="P201">
        <v>1</v>
      </c>
      <c r="Q201">
        <v>23</v>
      </c>
      <c r="R2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43985*** Odzemno mesto: Podnart, Gostilna Joštov hram, točilni pult, pipa</v>
      </c>
      <c r="S20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01" s="10" t="str">
        <f>CONCATENATE("Vrednost:"," ",Analiza_PV_MBR_OBJAVA[[#This Row],[Rezultat]]," ",Analiza_PV_MBR_OBJAVA[[#This Row],[Enota]],"     Rezultat: "," *** ",Analiza_PV_MBR_OBJAVA[[#This Row],[Ocena]]," *** ")</f>
        <v xml:space="preserve">Vrednost: 11,2 °C     Rezultat:  *** SKLADEN *** </v>
      </c>
    </row>
    <row r="202" spans="1:21" ht="30" x14ac:dyDescent="0.25">
      <c r="A202" s="10">
        <v>1305</v>
      </c>
      <c r="B202" s="11" t="s">
        <v>69</v>
      </c>
      <c r="C202" s="11"/>
      <c r="D202" s="10" t="s">
        <v>70</v>
      </c>
      <c r="E202" s="10" t="s">
        <v>245</v>
      </c>
      <c r="F202" s="10" t="s">
        <v>107</v>
      </c>
      <c r="G202" s="3">
        <v>46147</v>
      </c>
      <c r="H202" s="10" t="s">
        <v>14</v>
      </c>
      <c r="I202" s="12" t="s">
        <v>106</v>
      </c>
      <c r="J202" s="10" t="s">
        <v>15</v>
      </c>
      <c r="K202" s="10" t="s">
        <v>16</v>
      </c>
      <c r="L202" s="10" t="s">
        <v>30</v>
      </c>
      <c r="M202" s="11" t="s">
        <v>116</v>
      </c>
      <c r="N202" s="11" t="s">
        <v>53</v>
      </c>
      <c r="O202">
        <v>412</v>
      </c>
      <c r="P202">
        <v>5</v>
      </c>
      <c r="Q202">
        <v>21</v>
      </c>
      <c r="R2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43985*** Odzemno mesto: Podnart, Gostilna Joštov hram, točilni pult, pipa</v>
      </c>
      <c r="S20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0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03" spans="1:21" ht="30" x14ac:dyDescent="0.25">
      <c r="A203" s="10">
        <v>1305</v>
      </c>
      <c r="B203" s="11" t="s">
        <v>69</v>
      </c>
      <c r="C203" s="11"/>
      <c r="D203" s="10" t="s">
        <v>70</v>
      </c>
      <c r="E203" s="10" t="s">
        <v>245</v>
      </c>
      <c r="F203" s="10" t="s">
        <v>107</v>
      </c>
      <c r="G203" s="3">
        <v>46147</v>
      </c>
      <c r="H203" s="10" t="s">
        <v>19</v>
      </c>
      <c r="I203" s="12" t="s">
        <v>47</v>
      </c>
      <c r="J203" s="10"/>
      <c r="K203" s="10" t="s">
        <v>16</v>
      </c>
      <c r="L203" s="10" t="s">
        <v>30</v>
      </c>
      <c r="M203" s="11" t="s">
        <v>116</v>
      </c>
      <c r="N203" s="11" t="s">
        <v>53</v>
      </c>
      <c r="O203">
        <v>1416</v>
      </c>
      <c r="P203">
        <v>7</v>
      </c>
      <c r="Q203">
        <v>74</v>
      </c>
      <c r="R2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43985*** Odzemno mesto: Podnart, Gostilna Joštov hram, točilni pult, pipa</v>
      </c>
      <c r="S20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0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04" spans="1:21" ht="30" x14ac:dyDescent="0.25">
      <c r="A204" s="10">
        <v>1305</v>
      </c>
      <c r="B204" s="11" t="s">
        <v>69</v>
      </c>
      <c r="C204" s="11"/>
      <c r="D204" s="10" t="s">
        <v>70</v>
      </c>
      <c r="E204" s="10" t="s">
        <v>245</v>
      </c>
      <c r="F204" s="10" t="s">
        <v>107</v>
      </c>
      <c r="G204" s="3">
        <v>46147</v>
      </c>
      <c r="H204" s="10" t="s">
        <v>22</v>
      </c>
      <c r="I204" s="12" t="s">
        <v>20</v>
      </c>
      <c r="J204" s="10" t="s">
        <v>21</v>
      </c>
      <c r="K204" s="10" t="s">
        <v>20</v>
      </c>
      <c r="L204" s="10" t="s">
        <v>30</v>
      </c>
      <c r="M204" s="11" t="s">
        <v>116</v>
      </c>
      <c r="N204" s="11" t="s">
        <v>53</v>
      </c>
      <c r="O204">
        <v>2027</v>
      </c>
      <c r="P204">
        <v>8</v>
      </c>
      <c r="Q204">
        <v>84</v>
      </c>
      <c r="R2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43985*** Odzemno mesto: Podnart, Gostilna Joštov hram, točilni pult, pipa</v>
      </c>
      <c r="S20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0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5" spans="1:21" ht="30" x14ac:dyDescent="0.25">
      <c r="A205" s="10">
        <v>1305</v>
      </c>
      <c r="B205" s="11" t="s">
        <v>69</v>
      </c>
      <c r="C205" s="11"/>
      <c r="D205" s="10" t="s">
        <v>70</v>
      </c>
      <c r="E205" s="10" t="s">
        <v>245</v>
      </c>
      <c r="F205" s="10" t="s">
        <v>107</v>
      </c>
      <c r="G205" s="3">
        <v>46147</v>
      </c>
      <c r="H205" s="10" t="s">
        <v>23</v>
      </c>
      <c r="I205" s="12" t="s">
        <v>20</v>
      </c>
      <c r="J205" s="10" t="s">
        <v>21</v>
      </c>
      <c r="K205" s="10" t="s">
        <v>20</v>
      </c>
      <c r="L205" s="10" t="s">
        <v>30</v>
      </c>
      <c r="M205" s="11" t="s">
        <v>116</v>
      </c>
      <c r="N205" s="11" t="s">
        <v>53</v>
      </c>
      <c r="O205">
        <v>2041</v>
      </c>
      <c r="P205">
        <v>9</v>
      </c>
      <c r="Q205">
        <v>86</v>
      </c>
      <c r="R2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43985*** Odzemno mesto: Podnart, Gostilna Joštov hram, točilni pult, pipa</v>
      </c>
      <c r="S20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6" spans="1:21" ht="30" x14ac:dyDescent="0.25">
      <c r="A206" s="10">
        <v>1305</v>
      </c>
      <c r="B206" s="11" t="s">
        <v>69</v>
      </c>
      <c r="C206" s="11"/>
      <c r="D206" s="10" t="s">
        <v>70</v>
      </c>
      <c r="E206" s="10" t="s">
        <v>245</v>
      </c>
      <c r="F206" s="10" t="s">
        <v>107</v>
      </c>
      <c r="G206" s="3">
        <v>46147</v>
      </c>
      <c r="H206" s="10" t="s">
        <v>24</v>
      </c>
      <c r="I206" s="12" t="s">
        <v>20</v>
      </c>
      <c r="J206" s="10" t="s">
        <v>11</v>
      </c>
      <c r="K206" s="10" t="s">
        <v>12</v>
      </c>
      <c r="L206" s="10" t="s">
        <v>30</v>
      </c>
      <c r="M206" s="11" t="s">
        <v>116</v>
      </c>
      <c r="N206" s="11" t="s">
        <v>53</v>
      </c>
      <c r="O206">
        <v>2067</v>
      </c>
      <c r="P206">
        <v>15</v>
      </c>
      <c r="Q206">
        <v>89</v>
      </c>
      <c r="R2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43985*** Odzemno mesto: Podnart, Gostilna Joštov hram, točilni pult, pipa</v>
      </c>
      <c r="S20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0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07" spans="1:21" ht="30" x14ac:dyDescent="0.25">
      <c r="A207" s="10">
        <v>1305</v>
      </c>
      <c r="B207" s="11" t="s">
        <v>69</v>
      </c>
      <c r="C207" s="11"/>
      <c r="D207" s="10" t="s">
        <v>70</v>
      </c>
      <c r="E207" s="10" t="s">
        <v>245</v>
      </c>
      <c r="F207" s="10" t="s">
        <v>107</v>
      </c>
      <c r="G207" s="3">
        <v>46147</v>
      </c>
      <c r="H207" s="10" t="s">
        <v>10</v>
      </c>
      <c r="I207" s="12" t="s">
        <v>20</v>
      </c>
      <c r="J207" s="10" t="s">
        <v>11</v>
      </c>
      <c r="K207" s="10" t="s">
        <v>12</v>
      </c>
      <c r="L207" s="10" t="s">
        <v>30</v>
      </c>
      <c r="M207" s="11" t="s">
        <v>116</v>
      </c>
      <c r="N207" s="11" t="s">
        <v>53</v>
      </c>
      <c r="O207">
        <v>2068</v>
      </c>
      <c r="P207">
        <v>16</v>
      </c>
      <c r="Q207">
        <v>91</v>
      </c>
      <c r="R2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43985*** Odzemno mesto: Podnart, Gostilna Joštov hram, točilni pult, pipa</v>
      </c>
      <c r="S20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0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08" spans="1:21" ht="15" x14ac:dyDescent="0.25">
      <c r="A208" s="10">
        <v>1503</v>
      </c>
      <c r="B208" s="11" t="s">
        <v>37</v>
      </c>
      <c r="C208" s="11"/>
      <c r="D208" s="10" t="s">
        <v>26</v>
      </c>
      <c r="E208" s="10" t="s">
        <v>114</v>
      </c>
      <c r="F208" s="10" t="s">
        <v>115</v>
      </c>
      <c r="G208" s="3">
        <v>46147</v>
      </c>
      <c r="H208" s="10" t="s">
        <v>17</v>
      </c>
      <c r="I208" s="12" t="s">
        <v>71</v>
      </c>
      <c r="J208" s="10" t="s">
        <v>18</v>
      </c>
      <c r="K208" s="10" t="s">
        <v>16</v>
      </c>
      <c r="L208" s="10" t="s">
        <v>30</v>
      </c>
      <c r="M208" s="11" t="s">
        <v>116</v>
      </c>
      <c r="N208" s="11" t="s">
        <v>53</v>
      </c>
      <c r="O208">
        <v>430</v>
      </c>
      <c r="P208">
        <v>1</v>
      </c>
      <c r="Q208">
        <v>23</v>
      </c>
      <c r="R2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44491*** Odzemno mesto: Kropa, C.Bar, točilni pult, pipa</v>
      </c>
      <c r="S20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08" s="10" t="str">
        <f>CONCATENATE("Vrednost:"," ",Analiza_PV_MBR_OBJAVA[[#This Row],[Rezultat]]," ",Analiza_PV_MBR_OBJAVA[[#This Row],[Enota]],"     Rezultat: "," *** ",Analiza_PV_MBR_OBJAVA[[#This Row],[Ocena]]," *** ")</f>
        <v xml:space="preserve">Vrednost: 9,5 °C     Rezultat:  *** SKLADEN *** </v>
      </c>
    </row>
    <row r="209" spans="1:21" ht="15" x14ac:dyDescent="0.25">
      <c r="A209" s="10">
        <v>1503</v>
      </c>
      <c r="B209" s="11" t="s">
        <v>37</v>
      </c>
      <c r="C209" s="11"/>
      <c r="D209" s="10" t="s">
        <v>26</v>
      </c>
      <c r="E209" s="10" t="s">
        <v>114</v>
      </c>
      <c r="F209" s="10" t="s">
        <v>115</v>
      </c>
      <c r="G209" s="3">
        <v>46147</v>
      </c>
      <c r="H209" s="10" t="s">
        <v>14</v>
      </c>
      <c r="I209" s="12" t="s">
        <v>106</v>
      </c>
      <c r="J209" s="10" t="s">
        <v>15</v>
      </c>
      <c r="K209" s="10" t="s">
        <v>16</v>
      </c>
      <c r="L209" s="10" t="s">
        <v>30</v>
      </c>
      <c r="M209" s="11" t="s">
        <v>116</v>
      </c>
      <c r="N209" s="11" t="s">
        <v>53</v>
      </c>
      <c r="O209">
        <v>412</v>
      </c>
      <c r="P209">
        <v>5</v>
      </c>
      <c r="Q209">
        <v>21</v>
      </c>
      <c r="R2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44491*** Odzemno mesto: Kropa, C.Bar, točilni pult, pipa</v>
      </c>
      <c r="S20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0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10" spans="1:21" ht="15" x14ac:dyDescent="0.25">
      <c r="A210" s="10">
        <v>1503</v>
      </c>
      <c r="B210" s="11" t="s">
        <v>37</v>
      </c>
      <c r="C210" s="11"/>
      <c r="D210" s="10" t="s">
        <v>26</v>
      </c>
      <c r="E210" s="10" t="s">
        <v>114</v>
      </c>
      <c r="F210" s="10" t="s">
        <v>115</v>
      </c>
      <c r="G210" s="3">
        <v>46147</v>
      </c>
      <c r="H210" s="10" t="s">
        <v>19</v>
      </c>
      <c r="I210" s="12" t="s">
        <v>47</v>
      </c>
      <c r="J210" s="10"/>
      <c r="K210" s="10" t="s">
        <v>16</v>
      </c>
      <c r="L210" s="10" t="s">
        <v>30</v>
      </c>
      <c r="M210" s="11" t="s">
        <v>116</v>
      </c>
      <c r="N210" s="11" t="s">
        <v>53</v>
      </c>
      <c r="O210">
        <v>1416</v>
      </c>
      <c r="P210">
        <v>7</v>
      </c>
      <c r="Q210">
        <v>74</v>
      </c>
      <c r="R2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44491*** Odzemno mesto: Kropa, C.Bar, točilni pult, pipa</v>
      </c>
      <c r="S21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1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11" spans="1:21" ht="15" x14ac:dyDescent="0.25">
      <c r="A211" s="10">
        <v>1503</v>
      </c>
      <c r="B211" s="11" t="s">
        <v>37</v>
      </c>
      <c r="C211" s="11"/>
      <c r="D211" s="10" t="s">
        <v>26</v>
      </c>
      <c r="E211" s="10" t="s">
        <v>114</v>
      </c>
      <c r="F211" s="10" t="s">
        <v>115</v>
      </c>
      <c r="G211" s="3">
        <v>46147</v>
      </c>
      <c r="H211" s="10" t="s">
        <v>22</v>
      </c>
      <c r="I211" s="12" t="s">
        <v>20</v>
      </c>
      <c r="J211" s="10" t="s">
        <v>21</v>
      </c>
      <c r="K211" s="10" t="s">
        <v>20</v>
      </c>
      <c r="L211" s="10" t="s">
        <v>30</v>
      </c>
      <c r="M211" s="11" t="s">
        <v>116</v>
      </c>
      <c r="N211" s="11" t="s">
        <v>53</v>
      </c>
      <c r="O211">
        <v>2027</v>
      </c>
      <c r="P211">
        <v>8</v>
      </c>
      <c r="Q211">
        <v>84</v>
      </c>
      <c r="R2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44491*** Odzemno mesto: Kropa, C.Bar, točilni pult, pipa</v>
      </c>
      <c r="S21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1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2" spans="1:21" ht="15" x14ac:dyDescent="0.25">
      <c r="A212" s="10">
        <v>1503</v>
      </c>
      <c r="B212" s="11" t="s">
        <v>37</v>
      </c>
      <c r="C212" s="11"/>
      <c r="D212" s="10" t="s">
        <v>26</v>
      </c>
      <c r="E212" s="10" t="s">
        <v>114</v>
      </c>
      <c r="F212" s="10" t="s">
        <v>115</v>
      </c>
      <c r="G212" s="3">
        <v>46147</v>
      </c>
      <c r="H212" s="10" t="s">
        <v>23</v>
      </c>
      <c r="I212" s="12" t="s">
        <v>20</v>
      </c>
      <c r="J212" s="10" t="s">
        <v>21</v>
      </c>
      <c r="K212" s="10" t="s">
        <v>20</v>
      </c>
      <c r="L212" s="10" t="s">
        <v>30</v>
      </c>
      <c r="M212" s="11" t="s">
        <v>116</v>
      </c>
      <c r="N212" s="11" t="s">
        <v>53</v>
      </c>
      <c r="O212">
        <v>2041</v>
      </c>
      <c r="P212">
        <v>9</v>
      </c>
      <c r="Q212">
        <v>86</v>
      </c>
      <c r="R2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44491*** Odzemno mesto: Kropa, C.Bar, točilni pult, pipa</v>
      </c>
      <c r="S21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1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3" spans="1:21" ht="15" x14ac:dyDescent="0.25">
      <c r="A213" s="10">
        <v>1503</v>
      </c>
      <c r="B213" s="11" t="s">
        <v>37</v>
      </c>
      <c r="C213" s="11"/>
      <c r="D213" s="10" t="s">
        <v>26</v>
      </c>
      <c r="E213" s="10" t="s">
        <v>114</v>
      </c>
      <c r="F213" s="10" t="s">
        <v>115</v>
      </c>
      <c r="G213" s="3">
        <v>46147</v>
      </c>
      <c r="H213" s="10" t="s">
        <v>24</v>
      </c>
      <c r="I213" s="12" t="s">
        <v>20</v>
      </c>
      <c r="J213" s="10" t="s">
        <v>11</v>
      </c>
      <c r="K213" s="10" t="s">
        <v>12</v>
      </c>
      <c r="L213" s="10" t="s">
        <v>30</v>
      </c>
      <c r="M213" s="11" t="s">
        <v>116</v>
      </c>
      <c r="N213" s="11" t="s">
        <v>53</v>
      </c>
      <c r="O213">
        <v>2067</v>
      </c>
      <c r="P213">
        <v>15</v>
      </c>
      <c r="Q213">
        <v>89</v>
      </c>
      <c r="R2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44491*** Odzemno mesto: Kropa, C.Bar, točilni pult, pipa</v>
      </c>
      <c r="S21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14" spans="1:21" ht="15" x14ac:dyDescent="0.25">
      <c r="A214" s="10">
        <v>1503</v>
      </c>
      <c r="B214" s="11" t="s">
        <v>37</v>
      </c>
      <c r="C214" s="11"/>
      <c r="D214" s="10" t="s">
        <v>26</v>
      </c>
      <c r="E214" s="10" t="s">
        <v>114</v>
      </c>
      <c r="F214" s="10" t="s">
        <v>115</v>
      </c>
      <c r="G214" s="3">
        <v>46147</v>
      </c>
      <c r="H214" s="10" t="s">
        <v>10</v>
      </c>
      <c r="I214" s="12" t="s">
        <v>20</v>
      </c>
      <c r="J214" s="10" t="s">
        <v>11</v>
      </c>
      <c r="K214" s="10" t="s">
        <v>12</v>
      </c>
      <c r="L214" s="10" t="s">
        <v>30</v>
      </c>
      <c r="M214" s="11" t="s">
        <v>116</v>
      </c>
      <c r="N214" s="11" t="s">
        <v>53</v>
      </c>
      <c r="O214">
        <v>2068</v>
      </c>
      <c r="P214">
        <v>16</v>
      </c>
      <c r="Q214">
        <v>91</v>
      </c>
      <c r="R2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44491*** Odzemno mesto: Kropa, C.Bar, točilni pult, pipa</v>
      </c>
      <c r="S21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15" spans="1:21" ht="30" x14ac:dyDescent="0.25">
      <c r="A215" s="10">
        <v>1503</v>
      </c>
      <c r="B215" s="11" t="s">
        <v>37</v>
      </c>
      <c r="C215" s="11"/>
      <c r="D215" s="10" t="s">
        <v>26</v>
      </c>
      <c r="E215" s="10" t="s">
        <v>117</v>
      </c>
      <c r="F215" s="10" t="s">
        <v>78</v>
      </c>
      <c r="G215" s="3">
        <v>46147</v>
      </c>
      <c r="H215" s="10" t="s">
        <v>17</v>
      </c>
      <c r="I215" s="12" t="s">
        <v>113</v>
      </c>
      <c r="J215" s="10" t="s">
        <v>18</v>
      </c>
      <c r="K215" s="10" t="s">
        <v>16</v>
      </c>
      <c r="L215" s="10" t="s">
        <v>30</v>
      </c>
      <c r="M215" s="11" t="s">
        <v>116</v>
      </c>
      <c r="N215" s="11" t="s">
        <v>53</v>
      </c>
      <c r="O215">
        <v>430</v>
      </c>
      <c r="P215">
        <v>1</v>
      </c>
      <c r="Q215">
        <v>23</v>
      </c>
      <c r="R2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44492*** Odzemno mesto: Lipnica, Osnovna šola Staneta Žagarja Lipnica, kuhinja, pipa</v>
      </c>
      <c r="S21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15" s="10" t="str">
        <f>CONCATENATE("Vrednost:"," ",Analiza_PV_MBR_OBJAVA[[#This Row],[Rezultat]]," ",Analiza_PV_MBR_OBJAVA[[#This Row],[Enota]],"     Rezultat: "," *** ",Analiza_PV_MBR_OBJAVA[[#This Row],[Ocena]]," *** ")</f>
        <v xml:space="preserve">Vrednost: 11,4 °C     Rezultat:  *** SKLADEN *** </v>
      </c>
    </row>
    <row r="216" spans="1:21" ht="30" x14ac:dyDescent="0.25">
      <c r="A216" s="10">
        <v>1503</v>
      </c>
      <c r="B216" s="11" t="s">
        <v>37</v>
      </c>
      <c r="C216" s="11"/>
      <c r="D216" s="10" t="s">
        <v>26</v>
      </c>
      <c r="E216" s="10" t="s">
        <v>117</v>
      </c>
      <c r="F216" s="10" t="s">
        <v>78</v>
      </c>
      <c r="G216" s="3">
        <v>46147</v>
      </c>
      <c r="H216" s="10" t="s">
        <v>14</v>
      </c>
      <c r="I216" s="12" t="s">
        <v>106</v>
      </c>
      <c r="J216" s="10" t="s">
        <v>15</v>
      </c>
      <c r="K216" s="10" t="s">
        <v>16</v>
      </c>
      <c r="L216" s="10" t="s">
        <v>30</v>
      </c>
      <c r="M216" s="11" t="s">
        <v>116</v>
      </c>
      <c r="N216" s="11" t="s">
        <v>53</v>
      </c>
      <c r="O216">
        <v>412</v>
      </c>
      <c r="P216">
        <v>5</v>
      </c>
      <c r="Q216">
        <v>21</v>
      </c>
      <c r="R2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44492*** Odzemno mesto: Lipnica, Osnovna šola Staneta Žagarja Lipnica, kuhinja, pipa</v>
      </c>
      <c r="S21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1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17" spans="1:21" ht="30" x14ac:dyDescent="0.25">
      <c r="A217" s="10">
        <v>1503</v>
      </c>
      <c r="B217" s="11" t="s">
        <v>37</v>
      </c>
      <c r="C217" s="11"/>
      <c r="D217" s="10" t="s">
        <v>26</v>
      </c>
      <c r="E217" s="10" t="s">
        <v>117</v>
      </c>
      <c r="F217" s="10" t="s">
        <v>78</v>
      </c>
      <c r="G217" s="3">
        <v>46147</v>
      </c>
      <c r="H217" s="10" t="s">
        <v>19</v>
      </c>
      <c r="I217" s="12" t="s">
        <v>47</v>
      </c>
      <c r="J217" s="10"/>
      <c r="K217" s="10" t="s">
        <v>16</v>
      </c>
      <c r="L217" s="10" t="s">
        <v>30</v>
      </c>
      <c r="M217" s="11" t="s">
        <v>116</v>
      </c>
      <c r="N217" s="11" t="s">
        <v>53</v>
      </c>
      <c r="O217">
        <v>1416</v>
      </c>
      <c r="P217">
        <v>7</v>
      </c>
      <c r="Q217">
        <v>74</v>
      </c>
      <c r="R2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44492*** Odzemno mesto: Lipnica, Osnovna šola Staneta Žagarja Lipnica, kuhinja, pipa</v>
      </c>
      <c r="S21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17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18" spans="1:21" ht="30" x14ac:dyDescent="0.25">
      <c r="A218" s="10">
        <v>1503</v>
      </c>
      <c r="B218" s="11" t="s">
        <v>37</v>
      </c>
      <c r="C218" s="11"/>
      <c r="D218" s="10" t="s">
        <v>26</v>
      </c>
      <c r="E218" s="10" t="s">
        <v>117</v>
      </c>
      <c r="F218" s="10" t="s">
        <v>78</v>
      </c>
      <c r="G218" s="3">
        <v>46147</v>
      </c>
      <c r="H218" s="10" t="s">
        <v>22</v>
      </c>
      <c r="I218" s="12" t="s">
        <v>20</v>
      </c>
      <c r="J218" s="10" t="s">
        <v>21</v>
      </c>
      <c r="K218" s="10" t="s">
        <v>20</v>
      </c>
      <c r="L218" s="10" t="s">
        <v>30</v>
      </c>
      <c r="M218" s="11" t="s">
        <v>116</v>
      </c>
      <c r="N218" s="11" t="s">
        <v>53</v>
      </c>
      <c r="O218">
        <v>2027</v>
      </c>
      <c r="P218">
        <v>8</v>
      </c>
      <c r="Q218">
        <v>84</v>
      </c>
      <c r="R2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44492*** Odzemno mesto: Lipnica, Osnovna šola Staneta Žagarja Lipnica, kuhinja, pipa</v>
      </c>
      <c r="S21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1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9" spans="1:21" ht="30" x14ac:dyDescent="0.25">
      <c r="A219" s="10">
        <v>1503</v>
      </c>
      <c r="B219" s="11" t="s">
        <v>37</v>
      </c>
      <c r="C219" s="11"/>
      <c r="D219" s="10" t="s">
        <v>26</v>
      </c>
      <c r="E219" s="10" t="s">
        <v>117</v>
      </c>
      <c r="F219" s="10" t="s">
        <v>78</v>
      </c>
      <c r="G219" s="3">
        <v>46147</v>
      </c>
      <c r="H219" s="10" t="s">
        <v>23</v>
      </c>
      <c r="I219" s="12" t="s">
        <v>20</v>
      </c>
      <c r="J219" s="10" t="s">
        <v>21</v>
      </c>
      <c r="K219" s="10" t="s">
        <v>20</v>
      </c>
      <c r="L219" s="10" t="s">
        <v>30</v>
      </c>
      <c r="M219" s="11" t="s">
        <v>116</v>
      </c>
      <c r="N219" s="11" t="s">
        <v>53</v>
      </c>
      <c r="O219">
        <v>2041</v>
      </c>
      <c r="P219">
        <v>9</v>
      </c>
      <c r="Q219">
        <v>86</v>
      </c>
      <c r="R2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44492*** Odzemno mesto: Lipnica, Osnovna šola Staneta Žagarja Lipnica, kuhinja, pipa</v>
      </c>
      <c r="S21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1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0" spans="1:21" ht="30" x14ac:dyDescent="0.25">
      <c r="A220" s="10">
        <v>1503</v>
      </c>
      <c r="B220" s="11" t="s">
        <v>37</v>
      </c>
      <c r="C220" s="11"/>
      <c r="D220" s="10" t="s">
        <v>26</v>
      </c>
      <c r="E220" s="10" t="s">
        <v>117</v>
      </c>
      <c r="F220" s="10" t="s">
        <v>78</v>
      </c>
      <c r="G220" s="3">
        <v>46147</v>
      </c>
      <c r="H220" s="10" t="s">
        <v>24</v>
      </c>
      <c r="I220" s="12" t="s">
        <v>20</v>
      </c>
      <c r="J220" s="10" t="s">
        <v>11</v>
      </c>
      <c r="K220" s="10" t="s">
        <v>12</v>
      </c>
      <c r="L220" s="10" t="s">
        <v>30</v>
      </c>
      <c r="M220" s="11" t="s">
        <v>116</v>
      </c>
      <c r="N220" s="11" t="s">
        <v>53</v>
      </c>
      <c r="O220">
        <v>2067</v>
      </c>
      <c r="P220">
        <v>15</v>
      </c>
      <c r="Q220">
        <v>89</v>
      </c>
      <c r="R2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44492*** Odzemno mesto: Lipnica, Osnovna šola Staneta Žagarja Lipnica, kuhinja, pipa</v>
      </c>
      <c r="S22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2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1" spans="1:21" ht="30" x14ac:dyDescent="0.25">
      <c r="A221" s="10">
        <v>1503</v>
      </c>
      <c r="B221" s="11" t="s">
        <v>37</v>
      </c>
      <c r="C221" s="11"/>
      <c r="D221" s="10" t="s">
        <v>26</v>
      </c>
      <c r="E221" s="10" t="s">
        <v>117</v>
      </c>
      <c r="F221" s="10" t="s">
        <v>78</v>
      </c>
      <c r="G221" s="3">
        <v>46147</v>
      </c>
      <c r="H221" s="10" t="s">
        <v>10</v>
      </c>
      <c r="I221" s="12" t="s">
        <v>56</v>
      </c>
      <c r="J221" s="10" t="s">
        <v>11</v>
      </c>
      <c r="K221" s="10" t="s">
        <v>12</v>
      </c>
      <c r="L221" s="10" t="s">
        <v>30</v>
      </c>
      <c r="M221" s="11" t="s">
        <v>116</v>
      </c>
      <c r="N221" s="11" t="s">
        <v>53</v>
      </c>
      <c r="O221">
        <v>2068</v>
      </c>
      <c r="P221">
        <v>16</v>
      </c>
      <c r="Q221">
        <v>91</v>
      </c>
      <c r="R2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44492*** Odzemno mesto: Lipnica, Osnovna šola Staneta Žagarja Lipnica, kuhinja, pipa</v>
      </c>
      <c r="S22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1" s="10" t="str">
        <f>CONCATENATE("Vrednost:"," ",Analiza_PV_MBR_OBJAVA[[#This Row],[Rezultat]]," ",Analiza_PV_MBR_OBJAVA[[#This Row],[Enota]],"     Rezultat: "," *** ",Analiza_PV_MBR_OBJAVA[[#This Row],[Ocena]]," *** ")</f>
        <v xml:space="preserve">Vrednost: 5 CFU/mL     Rezultat:  *** SKLADEN *** </v>
      </c>
    </row>
    <row r="222" spans="1:21" ht="30" x14ac:dyDescent="0.25">
      <c r="A222" s="10">
        <v>1503</v>
      </c>
      <c r="B222" s="11" t="s">
        <v>37</v>
      </c>
      <c r="C222" s="11"/>
      <c r="D222" s="10" t="s">
        <v>26</v>
      </c>
      <c r="E222" s="10" t="s">
        <v>118</v>
      </c>
      <c r="F222" s="10" t="s">
        <v>55</v>
      </c>
      <c r="G222" s="3">
        <v>46147</v>
      </c>
      <c r="H222" s="10" t="s">
        <v>17</v>
      </c>
      <c r="I222" s="12" t="s">
        <v>104</v>
      </c>
      <c r="J222" s="10" t="s">
        <v>18</v>
      </c>
      <c r="K222" s="10" t="s">
        <v>16</v>
      </c>
      <c r="L222" s="10" t="s">
        <v>30</v>
      </c>
      <c r="M222" s="11" t="s">
        <v>116</v>
      </c>
      <c r="N222" s="11" t="s">
        <v>53</v>
      </c>
      <c r="O222">
        <v>430</v>
      </c>
      <c r="P222">
        <v>1</v>
      </c>
      <c r="Q222">
        <v>23</v>
      </c>
      <c r="R2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44493*** Odzemno mesto: vodarna Kropa po pripravi, pipa</v>
      </c>
      <c r="S22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22" s="10" t="str">
        <f>CONCATENATE("Vrednost:"," ",Analiza_PV_MBR_OBJAVA[[#This Row],[Rezultat]]," ",Analiza_PV_MBR_OBJAVA[[#This Row],[Enota]],"     Rezultat: "," *** ",Analiza_PV_MBR_OBJAVA[[#This Row],[Ocena]]," *** ")</f>
        <v xml:space="preserve">Vrednost: 7,8 °C     Rezultat:  *** SKLADEN *** </v>
      </c>
    </row>
    <row r="223" spans="1:21" ht="30" x14ac:dyDescent="0.25">
      <c r="A223" s="10">
        <v>1503</v>
      </c>
      <c r="B223" s="11" t="s">
        <v>37</v>
      </c>
      <c r="C223" s="11"/>
      <c r="D223" s="10" t="s">
        <v>26</v>
      </c>
      <c r="E223" s="10" t="s">
        <v>118</v>
      </c>
      <c r="F223" s="10" t="s">
        <v>55</v>
      </c>
      <c r="G223" s="3">
        <v>46147</v>
      </c>
      <c r="H223" s="10" t="s">
        <v>14</v>
      </c>
      <c r="I223" s="12" t="s">
        <v>103</v>
      </c>
      <c r="J223" s="10" t="s">
        <v>15</v>
      </c>
      <c r="K223" s="10" t="s">
        <v>16</v>
      </c>
      <c r="L223" s="10" t="s">
        <v>30</v>
      </c>
      <c r="M223" s="11" t="s">
        <v>116</v>
      </c>
      <c r="N223" s="11" t="s">
        <v>53</v>
      </c>
      <c r="O223">
        <v>412</v>
      </c>
      <c r="P223">
        <v>5</v>
      </c>
      <c r="Q223">
        <v>21</v>
      </c>
      <c r="R2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44493*** Odzemno mesto: vodarna Kropa po pripravi, pipa</v>
      </c>
      <c r="S22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23" s="10" t="str">
        <f>CONCATENATE("Vrednost:"," ",Analiza_PV_MBR_OBJAVA[[#This Row],[Rezultat]]," ",Analiza_PV_MBR_OBJAVA[[#This Row],[Enota]],"     Rezultat: "," *** ",Analiza_PV_MBR_OBJAVA[[#This Row],[Ocena]]," *** ")</f>
        <v xml:space="preserve">Vrednost: 0,16 mg/L     Rezultat:  *** SKLADEN *** </v>
      </c>
    </row>
    <row r="224" spans="1:21" ht="30" x14ac:dyDescent="0.25">
      <c r="A224" s="10">
        <v>1503</v>
      </c>
      <c r="B224" s="11" t="s">
        <v>37</v>
      </c>
      <c r="C224" s="11"/>
      <c r="D224" s="10" t="s">
        <v>26</v>
      </c>
      <c r="E224" s="10" t="s">
        <v>118</v>
      </c>
      <c r="F224" s="10" t="s">
        <v>55</v>
      </c>
      <c r="G224" s="3">
        <v>46147</v>
      </c>
      <c r="H224" s="10" t="s">
        <v>19</v>
      </c>
      <c r="I224" s="12" t="s">
        <v>47</v>
      </c>
      <c r="J224" s="10"/>
      <c r="K224" s="10" t="s">
        <v>16</v>
      </c>
      <c r="L224" s="10" t="s">
        <v>30</v>
      </c>
      <c r="M224" s="11" t="s">
        <v>116</v>
      </c>
      <c r="N224" s="11" t="s">
        <v>53</v>
      </c>
      <c r="O224">
        <v>1416</v>
      </c>
      <c r="P224">
        <v>7</v>
      </c>
      <c r="Q224">
        <v>74</v>
      </c>
      <c r="R2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44493*** Odzemno mesto: vodarna Kropa po pripravi, pipa</v>
      </c>
      <c r="S22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2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25" spans="1:21" ht="30" x14ac:dyDescent="0.25">
      <c r="A225" s="10">
        <v>1503</v>
      </c>
      <c r="B225" s="11" t="s">
        <v>37</v>
      </c>
      <c r="C225" s="11"/>
      <c r="D225" s="10" t="s">
        <v>26</v>
      </c>
      <c r="E225" s="10" t="s">
        <v>118</v>
      </c>
      <c r="F225" s="10" t="s">
        <v>55</v>
      </c>
      <c r="G225" s="3">
        <v>46147</v>
      </c>
      <c r="H225" s="10" t="s">
        <v>22</v>
      </c>
      <c r="I225" s="12" t="s">
        <v>20</v>
      </c>
      <c r="J225" s="10" t="s">
        <v>21</v>
      </c>
      <c r="K225" s="10" t="s">
        <v>20</v>
      </c>
      <c r="L225" s="10" t="s">
        <v>30</v>
      </c>
      <c r="M225" s="11" t="s">
        <v>116</v>
      </c>
      <c r="N225" s="11" t="s">
        <v>53</v>
      </c>
      <c r="O225">
        <v>2027</v>
      </c>
      <c r="P225">
        <v>8</v>
      </c>
      <c r="Q225">
        <v>84</v>
      </c>
      <c r="R2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44493*** Odzemno mesto: vodarna Kropa po pripravi, pipa</v>
      </c>
      <c r="S22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2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6" spans="1:21" ht="30" x14ac:dyDescent="0.25">
      <c r="A226" s="10">
        <v>1503</v>
      </c>
      <c r="B226" s="11" t="s">
        <v>37</v>
      </c>
      <c r="C226" s="11"/>
      <c r="D226" s="10" t="s">
        <v>26</v>
      </c>
      <c r="E226" s="10" t="s">
        <v>118</v>
      </c>
      <c r="F226" s="10" t="s">
        <v>55</v>
      </c>
      <c r="G226" s="3">
        <v>46147</v>
      </c>
      <c r="H226" s="10" t="s">
        <v>23</v>
      </c>
      <c r="I226" s="12" t="s">
        <v>20</v>
      </c>
      <c r="J226" s="10" t="s">
        <v>21</v>
      </c>
      <c r="K226" s="10" t="s">
        <v>20</v>
      </c>
      <c r="L226" s="10" t="s">
        <v>30</v>
      </c>
      <c r="M226" s="11" t="s">
        <v>116</v>
      </c>
      <c r="N226" s="11" t="s">
        <v>53</v>
      </c>
      <c r="O226">
        <v>2041</v>
      </c>
      <c r="P226">
        <v>9</v>
      </c>
      <c r="Q226">
        <v>86</v>
      </c>
      <c r="R2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44493*** Odzemno mesto: vodarna Kropa po pripravi, pipa</v>
      </c>
      <c r="S22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2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7" spans="1:21" ht="30" x14ac:dyDescent="0.25">
      <c r="A227" s="10">
        <v>1503</v>
      </c>
      <c r="B227" s="11" t="s">
        <v>37</v>
      </c>
      <c r="C227" s="11"/>
      <c r="D227" s="10" t="s">
        <v>26</v>
      </c>
      <c r="E227" s="10" t="s">
        <v>118</v>
      </c>
      <c r="F227" s="10" t="s">
        <v>55</v>
      </c>
      <c r="G227" s="3">
        <v>46147</v>
      </c>
      <c r="H227" s="10" t="s">
        <v>24</v>
      </c>
      <c r="I227" s="12" t="s">
        <v>20</v>
      </c>
      <c r="J227" s="10" t="s">
        <v>11</v>
      </c>
      <c r="K227" s="10" t="s">
        <v>12</v>
      </c>
      <c r="L227" s="10" t="s">
        <v>30</v>
      </c>
      <c r="M227" s="11" t="s">
        <v>116</v>
      </c>
      <c r="N227" s="11" t="s">
        <v>53</v>
      </c>
      <c r="O227">
        <v>2067</v>
      </c>
      <c r="P227">
        <v>15</v>
      </c>
      <c r="Q227">
        <v>89</v>
      </c>
      <c r="R2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44493*** Odzemno mesto: vodarna Kropa po pripravi, pipa</v>
      </c>
      <c r="S22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2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8" spans="1:21" ht="30" x14ac:dyDescent="0.25">
      <c r="A228" s="10">
        <v>1503</v>
      </c>
      <c r="B228" s="11" t="s">
        <v>37</v>
      </c>
      <c r="C228" s="11"/>
      <c r="D228" s="10" t="s">
        <v>26</v>
      </c>
      <c r="E228" s="10" t="s">
        <v>118</v>
      </c>
      <c r="F228" s="10" t="s">
        <v>55</v>
      </c>
      <c r="G228" s="3">
        <v>46147</v>
      </c>
      <c r="H228" s="10" t="s">
        <v>10</v>
      </c>
      <c r="I228" s="12" t="s">
        <v>20</v>
      </c>
      <c r="J228" s="10" t="s">
        <v>11</v>
      </c>
      <c r="K228" s="10" t="s">
        <v>12</v>
      </c>
      <c r="L228" s="10" t="s">
        <v>30</v>
      </c>
      <c r="M228" s="11" t="s">
        <v>116</v>
      </c>
      <c r="N228" s="11" t="s">
        <v>53</v>
      </c>
      <c r="O228">
        <v>2068</v>
      </c>
      <c r="P228">
        <v>16</v>
      </c>
      <c r="Q228">
        <v>91</v>
      </c>
      <c r="R2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44493*** Odzemno mesto: vodarna Kropa po pripravi, pipa</v>
      </c>
      <c r="S22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9" spans="1:21" ht="30" x14ac:dyDescent="0.25">
      <c r="A229" s="10">
        <v>1503</v>
      </c>
      <c r="B229" s="11" t="s">
        <v>37</v>
      </c>
      <c r="C229" s="11"/>
      <c r="D229" s="10" t="s">
        <v>26</v>
      </c>
      <c r="E229" s="10" t="s">
        <v>119</v>
      </c>
      <c r="F229" s="10" t="s">
        <v>54</v>
      </c>
      <c r="G229" s="3">
        <v>46147</v>
      </c>
      <c r="H229" s="10" t="s">
        <v>17</v>
      </c>
      <c r="I229" s="12" t="s">
        <v>71</v>
      </c>
      <c r="J229" s="10" t="s">
        <v>18</v>
      </c>
      <c r="K229" s="10" t="s">
        <v>16</v>
      </c>
      <c r="L229" s="10" t="s">
        <v>30</v>
      </c>
      <c r="M229" s="11" t="s">
        <v>116</v>
      </c>
      <c r="N229" s="11" t="s">
        <v>53</v>
      </c>
      <c r="O229">
        <v>430</v>
      </c>
      <c r="P229">
        <v>1</v>
      </c>
      <c r="Q229">
        <v>23</v>
      </c>
      <c r="R2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44494*** Odzemno mesto: Kropa, Vrtec Kropa, kuhinja, pipa</v>
      </c>
      <c r="S22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29" s="10" t="str">
        <f>CONCATENATE("Vrednost:"," ",Analiza_PV_MBR_OBJAVA[[#This Row],[Rezultat]]," ",Analiza_PV_MBR_OBJAVA[[#This Row],[Enota]],"     Rezultat: "," *** ",Analiza_PV_MBR_OBJAVA[[#This Row],[Ocena]]," *** ")</f>
        <v xml:space="preserve">Vrednost: 9,5 °C     Rezultat:  *** SKLADEN *** </v>
      </c>
    </row>
    <row r="230" spans="1:21" ht="30" x14ac:dyDescent="0.25">
      <c r="A230" s="10">
        <v>1503</v>
      </c>
      <c r="B230" s="11" t="s">
        <v>37</v>
      </c>
      <c r="C230" s="11"/>
      <c r="D230" s="10" t="s">
        <v>26</v>
      </c>
      <c r="E230" s="10" t="s">
        <v>119</v>
      </c>
      <c r="F230" s="10" t="s">
        <v>54</v>
      </c>
      <c r="G230" s="3">
        <v>46147</v>
      </c>
      <c r="H230" s="10" t="s">
        <v>14</v>
      </c>
      <c r="I230" s="12" t="s">
        <v>52</v>
      </c>
      <c r="J230" s="10" t="s">
        <v>15</v>
      </c>
      <c r="K230" s="10" t="s">
        <v>16</v>
      </c>
      <c r="L230" s="10" t="s">
        <v>30</v>
      </c>
      <c r="M230" s="11" t="s">
        <v>116</v>
      </c>
      <c r="N230" s="11" t="s">
        <v>53</v>
      </c>
      <c r="O230">
        <v>412</v>
      </c>
      <c r="P230">
        <v>5</v>
      </c>
      <c r="Q230">
        <v>21</v>
      </c>
      <c r="R2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44494*** Odzemno mesto: Kropa, Vrtec Kropa, kuhinja, pipa</v>
      </c>
      <c r="S23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30" s="10" t="str">
        <f>CONCATENATE("Vrednost:"," ",Analiza_PV_MBR_OBJAVA[[#This Row],[Rezultat]]," ",Analiza_PV_MBR_OBJAVA[[#This Row],[Enota]],"     Rezultat: "," *** ",Analiza_PV_MBR_OBJAVA[[#This Row],[Ocena]]," *** ")</f>
        <v xml:space="preserve">Vrednost: 0,07 mg/L     Rezultat:  *** SKLADEN *** </v>
      </c>
    </row>
    <row r="231" spans="1:21" ht="30" x14ac:dyDescent="0.25">
      <c r="A231" s="10">
        <v>1503</v>
      </c>
      <c r="B231" s="11" t="s">
        <v>37</v>
      </c>
      <c r="C231" s="11"/>
      <c r="D231" s="10" t="s">
        <v>26</v>
      </c>
      <c r="E231" s="10" t="s">
        <v>119</v>
      </c>
      <c r="F231" s="10" t="s">
        <v>54</v>
      </c>
      <c r="G231" s="3">
        <v>46147</v>
      </c>
      <c r="H231" s="10" t="s">
        <v>19</v>
      </c>
      <c r="I231" s="12" t="s">
        <v>47</v>
      </c>
      <c r="J231" s="10"/>
      <c r="K231" s="10" t="s">
        <v>16</v>
      </c>
      <c r="L231" s="10" t="s">
        <v>30</v>
      </c>
      <c r="M231" s="11" t="s">
        <v>116</v>
      </c>
      <c r="N231" s="11" t="s">
        <v>53</v>
      </c>
      <c r="O231">
        <v>1416</v>
      </c>
      <c r="P231">
        <v>7</v>
      </c>
      <c r="Q231">
        <v>74</v>
      </c>
      <c r="R2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44494*** Odzemno mesto: Kropa, Vrtec Kropa, kuhinja, pipa</v>
      </c>
      <c r="S23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3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32" spans="1:21" ht="30" x14ac:dyDescent="0.25">
      <c r="A232" s="10">
        <v>1503</v>
      </c>
      <c r="B232" s="11" t="s">
        <v>37</v>
      </c>
      <c r="C232" s="11"/>
      <c r="D232" s="10" t="s">
        <v>26</v>
      </c>
      <c r="E232" s="10" t="s">
        <v>119</v>
      </c>
      <c r="F232" s="10" t="s">
        <v>54</v>
      </c>
      <c r="G232" s="3">
        <v>46147</v>
      </c>
      <c r="H232" s="10" t="s">
        <v>22</v>
      </c>
      <c r="I232" s="12" t="s">
        <v>20</v>
      </c>
      <c r="J232" s="10" t="s">
        <v>21</v>
      </c>
      <c r="K232" s="10" t="s">
        <v>20</v>
      </c>
      <c r="L232" s="10" t="s">
        <v>30</v>
      </c>
      <c r="M232" s="11" t="s">
        <v>116</v>
      </c>
      <c r="N232" s="11" t="s">
        <v>53</v>
      </c>
      <c r="O232">
        <v>2027</v>
      </c>
      <c r="P232">
        <v>8</v>
      </c>
      <c r="Q232">
        <v>84</v>
      </c>
      <c r="R2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44494*** Odzemno mesto: Kropa, Vrtec Kropa, kuhinja, pipa</v>
      </c>
      <c r="S23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3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33" spans="1:21" ht="30" x14ac:dyDescent="0.25">
      <c r="A233" s="10">
        <v>1503</v>
      </c>
      <c r="B233" s="11" t="s">
        <v>37</v>
      </c>
      <c r="C233" s="11"/>
      <c r="D233" s="10" t="s">
        <v>26</v>
      </c>
      <c r="E233" s="10" t="s">
        <v>119</v>
      </c>
      <c r="F233" s="10" t="s">
        <v>54</v>
      </c>
      <c r="G233" s="3">
        <v>46147</v>
      </c>
      <c r="H233" s="10" t="s">
        <v>23</v>
      </c>
      <c r="I233" s="12" t="s">
        <v>20</v>
      </c>
      <c r="J233" s="10" t="s">
        <v>21</v>
      </c>
      <c r="K233" s="10" t="s">
        <v>20</v>
      </c>
      <c r="L233" s="10" t="s">
        <v>30</v>
      </c>
      <c r="M233" s="11" t="s">
        <v>116</v>
      </c>
      <c r="N233" s="11" t="s">
        <v>53</v>
      </c>
      <c r="O233">
        <v>2041</v>
      </c>
      <c r="P233">
        <v>9</v>
      </c>
      <c r="Q233">
        <v>86</v>
      </c>
      <c r="R2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44494*** Odzemno mesto: Kropa, Vrtec Kropa, kuhinja, pipa</v>
      </c>
      <c r="S23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3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34" spans="1:21" ht="30" x14ac:dyDescent="0.25">
      <c r="A234" s="10">
        <v>1503</v>
      </c>
      <c r="B234" s="11" t="s">
        <v>37</v>
      </c>
      <c r="C234" s="11"/>
      <c r="D234" s="10" t="s">
        <v>26</v>
      </c>
      <c r="E234" s="10" t="s">
        <v>119</v>
      </c>
      <c r="F234" s="10" t="s">
        <v>54</v>
      </c>
      <c r="G234" s="3">
        <v>46147</v>
      </c>
      <c r="H234" s="10" t="s">
        <v>24</v>
      </c>
      <c r="I234" s="12" t="s">
        <v>20</v>
      </c>
      <c r="J234" s="10" t="s">
        <v>11</v>
      </c>
      <c r="K234" s="10" t="s">
        <v>12</v>
      </c>
      <c r="L234" s="10" t="s">
        <v>30</v>
      </c>
      <c r="M234" s="11" t="s">
        <v>116</v>
      </c>
      <c r="N234" s="11" t="s">
        <v>53</v>
      </c>
      <c r="O234">
        <v>2067</v>
      </c>
      <c r="P234">
        <v>15</v>
      </c>
      <c r="Q234">
        <v>89</v>
      </c>
      <c r="R2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44494*** Odzemno mesto: Kropa, Vrtec Kropa, kuhinja, pipa</v>
      </c>
      <c r="S23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3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5" spans="1:21" ht="30" x14ac:dyDescent="0.25">
      <c r="A235" s="10">
        <v>1503</v>
      </c>
      <c r="B235" s="11" t="s">
        <v>37</v>
      </c>
      <c r="C235" s="11"/>
      <c r="D235" s="10" t="s">
        <v>26</v>
      </c>
      <c r="E235" s="10" t="s">
        <v>119</v>
      </c>
      <c r="F235" s="10" t="s">
        <v>54</v>
      </c>
      <c r="G235" s="3">
        <v>46147</v>
      </c>
      <c r="H235" s="10" t="s">
        <v>10</v>
      </c>
      <c r="I235" s="12" t="s">
        <v>20</v>
      </c>
      <c r="J235" s="10" t="s">
        <v>11</v>
      </c>
      <c r="K235" s="10" t="s">
        <v>12</v>
      </c>
      <c r="L235" s="10" t="s">
        <v>30</v>
      </c>
      <c r="M235" s="11" t="s">
        <v>116</v>
      </c>
      <c r="N235" s="11" t="s">
        <v>53</v>
      </c>
      <c r="O235">
        <v>2068</v>
      </c>
      <c r="P235">
        <v>16</v>
      </c>
      <c r="Q235">
        <v>91</v>
      </c>
      <c r="R2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44494*** Odzemno mesto: Kropa, Vrtec Kropa, kuhinja, pipa</v>
      </c>
      <c r="S23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6" spans="1:21" ht="15" x14ac:dyDescent="0.25">
      <c r="A236" s="10">
        <v>1503</v>
      </c>
      <c r="B236" s="11" t="s">
        <v>37</v>
      </c>
      <c r="C236" s="11"/>
      <c r="D236" s="10" t="s">
        <v>26</v>
      </c>
      <c r="E236" s="10" t="s">
        <v>120</v>
      </c>
      <c r="F236" s="10" t="s">
        <v>121</v>
      </c>
      <c r="G236" s="3">
        <v>46147</v>
      </c>
      <c r="H236" s="10" t="s">
        <v>17</v>
      </c>
      <c r="I236" s="12" t="s">
        <v>113</v>
      </c>
      <c r="J236" s="10" t="s">
        <v>18</v>
      </c>
      <c r="K236" s="10" t="s">
        <v>16</v>
      </c>
      <c r="L236" s="10" t="s">
        <v>30</v>
      </c>
      <c r="M236" s="11" t="s">
        <v>116</v>
      </c>
      <c r="N236" s="11" t="s">
        <v>53</v>
      </c>
      <c r="O236">
        <v>430</v>
      </c>
      <c r="P236">
        <v>1</v>
      </c>
      <c r="Q236">
        <v>23</v>
      </c>
      <c r="R2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44495*** Odzemno mesto: Srednja Dobrava, Gostilna, točilni pult, pipa</v>
      </c>
      <c r="S23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6" s="10" t="str">
        <f>CONCATENATE("Vrednost:"," ",Analiza_PV_MBR_OBJAVA[[#This Row],[Rezultat]]," ",Analiza_PV_MBR_OBJAVA[[#This Row],[Enota]],"     Rezultat: "," *** ",Analiza_PV_MBR_OBJAVA[[#This Row],[Ocena]]," *** ")</f>
        <v xml:space="preserve">Vrednost: 11,4 °C     Rezultat:  *** SKLADEN *** </v>
      </c>
    </row>
    <row r="237" spans="1:21" ht="15" x14ac:dyDescent="0.25">
      <c r="A237" s="10">
        <v>1503</v>
      </c>
      <c r="B237" s="11" t="s">
        <v>37</v>
      </c>
      <c r="C237" s="11"/>
      <c r="D237" s="10" t="s">
        <v>26</v>
      </c>
      <c r="E237" s="10" t="s">
        <v>120</v>
      </c>
      <c r="F237" s="10" t="s">
        <v>121</v>
      </c>
      <c r="G237" s="3">
        <v>46147</v>
      </c>
      <c r="H237" s="10" t="s">
        <v>14</v>
      </c>
      <c r="I237" s="12" t="s">
        <v>106</v>
      </c>
      <c r="J237" s="10" t="s">
        <v>15</v>
      </c>
      <c r="K237" s="10" t="s">
        <v>16</v>
      </c>
      <c r="L237" s="10" t="s">
        <v>30</v>
      </c>
      <c r="M237" s="11" t="s">
        <v>116</v>
      </c>
      <c r="N237" s="11" t="s">
        <v>53</v>
      </c>
      <c r="O237">
        <v>412</v>
      </c>
      <c r="P237">
        <v>5</v>
      </c>
      <c r="Q237">
        <v>21</v>
      </c>
      <c r="R2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44495*** Odzemno mesto: Srednja Dobrava, Gostilna, točilni pult, pipa</v>
      </c>
      <c r="S23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3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38" spans="1:21" ht="15" x14ac:dyDescent="0.25">
      <c r="A238" s="10">
        <v>1503</v>
      </c>
      <c r="B238" s="11" t="s">
        <v>37</v>
      </c>
      <c r="C238" s="11"/>
      <c r="D238" s="10" t="s">
        <v>26</v>
      </c>
      <c r="E238" s="10" t="s">
        <v>120</v>
      </c>
      <c r="F238" s="10" t="s">
        <v>121</v>
      </c>
      <c r="G238" s="3">
        <v>46147</v>
      </c>
      <c r="H238" s="10" t="s">
        <v>19</v>
      </c>
      <c r="I238" s="12" t="s">
        <v>47</v>
      </c>
      <c r="J238" s="10"/>
      <c r="K238" s="10" t="s">
        <v>16</v>
      </c>
      <c r="L238" s="10" t="s">
        <v>30</v>
      </c>
      <c r="M238" s="11" t="s">
        <v>116</v>
      </c>
      <c r="N238" s="11" t="s">
        <v>53</v>
      </c>
      <c r="O238">
        <v>1416</v>
      </c>
      <c r="P238">
        <v>7</v>
      </c>
      <c r="Q238">
        <v>74</v>
      </c>
      <c r="R2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44495*** Odzemno mesto: Srednja Dobrava, Gostilna, točilni pult, pipa</v>
      </c>
      <c r="S23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3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39" spans="1:21" ht="15" x14ac:dyDescent="0.25">
      <c r="A239" s="10">
        <v>1503</v>
      </c>
      <c r="B239" s="11" t="s">
        <v>37</v>
      </c>
      <c r="C239" s="11"/>
      <c r="D239" s="10" t="s">
        <v>26</v>
      </c>
      <c r="E239" s="10" t="s">
        <v>120</v>
      </c>
      <c r="F239" s="10" t="s">
        <v>121</v>
      </c>
      <c r="G239" s="3">
        <v>46147</v>
      </c>
      <c r="H239" s="10" t="s">
        <v>22</v>
      </c>
      <c r="I239" s="12" t="s">
        <v>20</v>
      </c>
      <c r="J239" s="10" t="s">
        <v>21</v>
      </c>
      <c r="K239" s="10" t="s">
        <v>20</v>
      </c>
      <c r="L239" s="10" t="s">
        <v>30</v>
      </c>
      <c r="M239" s="11" t="s">
        <v>116</v>
      </c>
      <c r="N239" s="11" t="s">
        <v>53</v>
      </c>
      <c r="O239">
        <v>2027</v>
      </c>
      <c r="P239">
        <v>8</v>
      </c>
      <c r="Q239">
        <v>84</v>
      </c>
      <c r="R2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44495*** Odzemno mesto: Srednja Dobrava, Gostilna, točilni pult, pipa</v>
      </c>
      <c r="S23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3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0" spans="1:21" ht="15" x14ac:dyDescent="0.25">
      <c r="A240" s="10">
        <v>1503</v>
      </c>
      <c r="B240" s="11" t="s">
        <v>37</v>
      </c>
      <c r="C240" s="11"/>
      <c r="D240" s="10" t="s">
        <v>26</v>
      </c>
      <c r="E240" s="10" t="s">
        <v>120</v>
      </c>
      <c r="F240" s="10" t="s">
        <v>121</v>
      </c>
      <c r="G240" s="3">
        <v>46147</v>
      </c>
      <c r="H240" s="10" t="s">
        <v>23</v>
      </c>
      <c r="I240" s="12" t="s">
        <v>20</v>
      </c>
      <c r="J240" s="10" t="s">
        <v>21</v>
      </c>
      <c r="K240" s="10" t="s">
        <v>20</v>
      </c>
      <c r="L240" s="10" t="s">
        <v>30</v>
      </c>
      <c r="M240" s="11" t="s">
        <v>116</v>
      </c>
      <c r="N240" s="11" t="s">
        <v>53</v>
      </c>
      <c r="O240">
        <v>2041</v>
      </c>
      <c r="P240">
        <v>9</v>
      </c>
      <c r="Q240">
        <v>86</v>
      </c>
      <c r="R2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44495*** Odzemno mesto: Srednja Dobrava, Gostilna, točilni pult, pipa</v>
      </c>
      <c r="S24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4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1" spans="1:21" ht="15" x14ac:dyDescent="0.25">
      <c r="A241" s="10">
        <v>1503</v>
      </c>
      <c r="B241" s="11" t="s">
        <v>37</v>
      </c>
      <c r="C241" s="11"/>
      <c r="D241" s="10" t="s">
        <v>26</v>
      </c>
      <c r="E241" s="10" t="s">
        <v>120</v>
      </c>
      <c r="F241" s="10" t="s">
        <v>121</v>
      </c>
      <c r="G241" s="3">
        <v>46147</v>
      </c>
      <c r="H241" s="10" t="s">
        <v>24</v>
      </c>
      <c r="I241" s="12" t="s">
        <v>20</v>
      </c>
      <c r="J241" s="10" t="s">
        <v>11</v>
      </c>
      <c r="K241" s="10" t="s">
        <v>12</v>
      </c>
      <c r="L241" s="10" t="s">
        <v>30</v>
      </c>
      <c r="M241" s="11" t="s">
        <v>116</v>
      </c>
      <c r="N241" s="11" t="s">
        <v>53</v>
      </c>
      <c r="O241">
        <v>2067</v>
      </c>
      <c r="P241">
        <v>15</v>
      </c>
      <c r="Q241">
        <v>89</v>
      </c>
      <c r="R2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44495*** Odzemno mesto: Srednja Dobrava, Gostilna, točilni pult, pipa</v>
      </c>
      <c r="S24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4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42" spans="1:21" ht="15" x14ac:dyDescent="0.25">
      <c r="A242" s="10">
        <v>1503</v>
      </c>
      <c r="B242" s="11" t="s">
        <v>37</v>
      </c>
      <c r="C242" s="11"/>
      <c r="D242" s="10" t="s">
        <v>26</v>
      </c>
      <c r="E242" s="10" t="s">
        <v>120</v>
      </c>
      <c r="F242" s="10" t="s">
        <v>121</v>
      </c>
      <c r="G242" s="3">
        <v>46147</v>
      </c>
      <c r="H242" s="10" t="s">
        <v>10</v>
      </c>
      <c r="I242" s="12" t="s">
        <v>20</v>
      </c>
      <c r="J242" s="10" t="s">
        <v>11</v>
      </c>
      <c r="K242" s="10" t="s">
        <v>12</v>
      </c>
      <c r="L242" s="10" t="s">
        <v>30</v>
      </c>
      <c r="M242" s="11" t="s">
        <v>116</v>
      </c>
      <c r="N242" s="11" t="s">
        <v>53</v>
      </c>
      <c r="O242">
        <v>2068</v>
      </c>
      <c r="P242">
        <v>16</v>
      </c>
      <c r="Q242">
        <v>91</v>
      </c>
      <c r="R2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44495*** Odzemno mesto: Srednja Dobrava, Gostilna, točilni pult, pipa</v>
      </c>
      <c r="S24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4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43" spans="1:21" ht="30" x14ac:dyDescent="0.25">
      <c r="A243" s="10">
        <v>1503</v>
      </c>
      <c r="B243" s="11" t="s">
        <v>37</v>
      </c>
      <c r="C243" s="11"/>
      <c r="D243" s="10" t="s">
        <v>26</v>
      </c>
      <c r="E243" s="10" t="s">
        <v>122</v>
      </c>
      <c r="F243" s="10" t="s">
        <v>108</v>
      </c>
      <c r="G243" s="3">
        <v>46147</v>
      </c>
      <c r="H243" s="10" t="s">
        <v>17</v>
      </c>
      <c r="I243" s="12" t="s">
        <v>113</v>
      </c>
      <c r="J243" s="10" t="s">
        <v>18</v>
      </c>
      <c r="K243" s="10" t="s">
        <v>16</v>
      </c>
      <c r="L243" s="10" t="s">
        <v>30</v>
      </c>
      <c r="M243" s="11" t="s">
        <v>116</v>
      </c>
      <c r="N243" s="11" t="s">
        <v>53</v>
      </c>
      <c r="O243">
        <v>430</v>
      </c>
      <c r="P243">
        <v>1</v>
      </c>
      <c r="Q243">
        <v>23</v>
      </c>
      <c r="R2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44496*** Odzemno mesto: Kamna Gorica, Gostilna Mlin, točilni pult, pipa</v>
      </c>
      <c r="S24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43" s="10" t="str">
        <f>CONCATENATE("Vrednost:"," ",Analiza_PV_MBR_OBJAVA[[#This Row],[Rezultat]]," ",Analiza_PV_MBR_OBJAVA[[#This Row],[Enota]],"     Rezultat: "," *** ",Analiza_PV_MBR_OBJAVA[[#This Row],[Ocena]]," *** ")</f>
        <v xml:space="preserve">Vrednost: 11,4 °C     Rezultat:  *** SKLADEN *** </v>
      </c>
    </row>
    <row r="244" spans="1:21" ht="30" x14ac:dyDescent="0.25">
      <c r="A244" s="10">
        <v>1503</v>
      </c>
      <c r="B244" s="11" t="s">
        <v>37</v>
      </c>
      <c r="C244" s="11"/>
      <c r="D244" s="10" t="s">
        <v>26</v>
      </c>
      <c r="E244" s="10" t="s">
        <v>122</v>
      </c>
      <c r="F244" s="10" t="s">
        <v>108</v>
      </c>
      <c r="G244" s="3">
        <v>46147</v>
      </c>
      <c r="H244" s="10" t="s">
        <v>14</v>
      </c>
      <c r="I244" s="12" t="s">
        <v>106</v>
      </c>
      <c r="J244" s="10" t="s">
        <v>15</v>
      </c>
      <c r="K244" s="10" t="s">
        <v>16</v>
      </c>
      <c r="L244" s="10" t="s">
        <v>30</v>
      </c>
      <c r="M244" s="11" t="s">
        <v>116</v>
      </c>
      <c r="N244" s="11" t="s">
        <v>53</v>
      </c>
      <c r="O244">
        <v>412</v>
      </c>
      <c r="P244">
        <v>5</v>
      </c>
      <c r="Q244">
        <v>21</v>
      </c>
      <c r="R2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44496*** Odzemno mesto: Kamna Gorica, Gostilna Mlin, točilni pult, pipa</v>
      </c>
      <c r="S24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45" spans="1:21" ht="30" x14ac:dyDescent="0.25">
      <c r="A245" s="10">
        <v>1503</v>
      </c>
      <c r="B245" s="11" t="s">
        <v>37</v>
      </c>
      <c r="C245" s="11"/>
      <c r="D245" s="10" t="s">
        <v>26</v>
      </c>
      <c r="E245" s="10" t="s">
        <v>122</v>
      </c>
      <c r="F245" s="10" t="s">
        <v>108</v>
      </c>
      <c r="G245" s="3">
        <v>46147</v>
      </c>
      <c r="H245" s="10" t="s">
        <v>19</v>
      </c>
      <c r="I245" s="12" t="s">
        <v>47</v>
      </c>
      <c r="J245" s="10"/>
      <c r="K245" s="10" t="s">
        <v>16</v>
      </c>
      <c r="L245" s="10" t="s">
        <v>30</v>
      </c>
      <c r="M245" s="11" t="s">
        <v>116</v>
      </c>
      <c r="N245" s="11" t="s">
        <v>53</v>
      </c>
      <c r="O245">
        <v>1416</v>
      </c>
      <c r="P245">
        <v>7</v>
      </c>
      <c r="Q245">
        <v>74</v>
      </c>
      <c r="R2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44496*** Odzemno mesto: Kamna Gorica, Gostilna Mlin, točilni pult, pipa</v>
      </c>
      <c r="S24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4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46" spans="1:21" ht="30" x14ac:dyDescent="0.25">
      <c r="A246" s="10">
        <v>1503</v>
      </c>
      <c r="B246" s="11" t="s">
        <v>37</v>
      </c>
      <c r="C246" s="11"/>
      <c r="D246" s="10" t="s">
        <v>26</v>
      </c>
      <c r="E246" s="10" t="s">
        <v>122</v>
      </c>
      <c r="F246" s="10" t="s">
        <v>108</v>
      </c>
      <c r="G246" s="3">
        <v>46147</v>
      </c>
      <c r="H246" s="10" t="s">
        <v>22</v>
      </c>
      <c r="I246" s="12" t="s">
        <v>20</v>
      </c>
      <c r="J246" s="10" t="s">
        <v>21</v>
      </c>
      <c r="K246" s="10" t="s">
        <v>20</v>
      </c>
      <c r="L246" s="10" t="s">
        <v>30</v>
      </c>
      <c r="M246" s="11" t="s">
        <v>116</v>
      </c>
      <c r="N246" s="11" t="s">
        <v>53</v>
      </c>
      <c r="O246">
        <v>2027</v>
      </c>
      <c r="P246">
        <v>8</v>
      </c>
      <c r="Q246">
        <v>84</v>
      </c>
      <c r="R2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44496*** Odzemno mesto: Kamna Gorica, Gostilna Mlin, točilni pult, pipa</v>
      </c>
      <c r="S24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4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7" spans="1:21" ht="30" x14ac:dyDescent="0.25">
      <c r="A247" s="10">
        <v>1503</v>
      </c>
      <c r="B247" s="11" t="s">
        <v>37</v>
      </c>
      <c r="C247" s="11"/>
      <c r="D247" s="10" t="s">
        <v>26</v>
      </c>
      <c r="E247" s="10" t="s">
        <v>122</v>
      </c>
      <c r="F247" s="10" t="s">
        <v>108</v>
      </c>
      <c r="G247" s="3">
        <v>46147</v>
      </c>
      <c r="H247" s="10" t="s">
        <v>23</v>
      </c>
      <c r="I247" s="12" t="s">
        <v>20</v>
      </c>
      <c r="J247" s="10" t="s">
        <v>21</v>
      </c>
      <c r="K247" s="10" t="s">
        <v>20</v>
      </c>
      <c r="L247" s="10" t="s">
        <v>30</v>
      </c>
      <c r="M247" s="11" t="s">
        <v>116</v>
      </c>
      <c r="N247" s="11" t="s">
        <v>53</v>
      </c>
      <c r="O247">
        <v>2041</v>
      </c>
      <c r="P247">
        <v>9</v>
      </c>
      <c r="Q247">
        <v>86</v>
      </c>
      <c r="R2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44496*** Odzemno mesto: Kamna Gorica, Gostilna Mlin, točilni pult, pipa</v>
      </c>
      <c r="S24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4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8" spans="1:21" ht="30" x14ac:dyDescent="0.25">
      <c r="A248" s="10">
        <v>1503</v>
      </c>
      <c r="B248" s="11" t="s">
        <v>37</v>
      </c>
      <c r="C248" s="11"/>
      <c r="D248" s="10" t="s">
        <v>26</v>
      </c>
      <c r="E248" s="10" t="s">
        <v>122</v>
      </c>
      <c r="F248" s="10" t="s">
        <v>108</v>
      </c>
      <c r="G248" s="3">
        <v>46147</v>
      </c>
      <c r="H248" s="10" t="s">
        <v>24</v>
      </c>
      <c r="I248" s="12" t="s">
        <v>20</v>
      </c>
      <c r="J248" s="10" t="s">
        <v>11</v>
      </c>
      <c r="K248" s="10" t="s">
        <v>12</v>
      </c>
      <c r="L248" s="10" t="s">
        <v>30</v>
      </c>
      <c r="M248" s="11" t="s">
        <v>116</v>
      </c>
      <c r="N248" s="11" t="s">
        <v>53</v>
      </c>
      <c r="O248">
        <v>2067</v>
      </c>
      <c r="P248">
        <v>15</v>
      </c>
      <c r="Q248">
        <v>89</v>
      </c>
      <c r="R2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44496*** Odzemno mesto: Kamna Gorica, Gostilna Mlin, točilni pult, pipa</v>
      </c>
      <c r="S24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4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49" spans="1:21" ht="30" x14ac:dyDescent="0.25">
      <c r="A249" s="10">
        <v>1503</v>
      </c>
      <c r="B249" s="11" t="s">
        <v>37</v>
      </c>
      <c r="C249" s="11"/>
      <c r="D249" s="10" t="s">
        <v>26</v>
      </c>
      <c r="E249" s="10" t="s">
        <v>122</v>
      </c>
      <c r="F249" s="10" t="s">
        <v>108</v>
      </c>
      <c r="G249" s="3">
        <v>46147</v>
      </c>
      <c r="H249" s="10" t="s">
        <v>10</v>
      </c>
      <c r="I249" s="12" t="s">
        <v>20</v>
      </c>
      <c r="J249" s="10" t="s">
        <v>11</v>
      </c>
      <c r="K249" s="10" t="s">
        <v>12</v>
      </c>
      <c r="L249" s="10" t="s">
        <v>30</v>
      </c>
      <c r="M249" s="11" t="s">
        <v>116</v>
      </c>
      <c r="N249" s="11" t="s">
        <v>53</v>
      </c>
      <c r="O249">
        <v>2068</v>
      </c>
      <c r="P249">
        <v>16</v>
      </c>
      <c r="Q249">
        <v>91</v>
      </c>
      <c r="R2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5.05.2026 *** Lab. Št: 44496*** Odzemno mesto: Kamna Gorica, Gostilna Mlin, točilni pult, pipa</v>
      </c>
      <c r="S24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50" spans="1:21" ht="15" x14ac:dyDescent="0.25"/>
    <row r="251" spans="1:21" ht="15" x14ac:dyDescent="0.25"/>
    <row r="252" spans="1:21" ht="15" x14ac:dyDescent="0.25"/>
    <row r="253" spans="1:21" ht="15" x14ac:dyDescent="0.25"/>
    <row r="254" spans="1:21" ht="15" x14ac:dyDescent="0.25"/>
    <row r="255" spans="1:21" ht="15" x14ac:dyDescent="0.25"/>
    <row r="256" spans="1:21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U D A A B Q S w M E F A A C A A g A g X T B X L / Z r T G l A A A A 9 g A A A B I A H A B D b 2 5 m a W c v U G F j a 2 F n Z S 5 4 b W w g o h g A K K A U A A A A A A A A A A A A A A A A A A A A A A A A A A A A h Y 8 x D o I w G I W v Q r r T l h K N I T 9 l c D K R x I T E u D a l Q i M U Q 4 v l b g 4 e y S u I U d T N 8 X 3 v G 9 6 7 X 2 + Q j W 0 T X F R v d W d S F G G K A m V k V 2 p T p W h w x 3 C F M g 4 7 I U + i U s E k G 5 u M t k x R 7 d w 5 I c R 7 j 3 2 M u 7 4 i j N K I H P J t I W v V C v S R 9 X 8 5 1 M Y 6 Y a R C H P a v M Z z h a B F j x p a Y A p k h 5 N p 8 B T b t f b Y / E N Z D 4 4 Z e c d u E x Q b I H I G 8 P / A H U E s D B B Q A A g A I A I F 0 w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d M F c K I p H u A 4 A A A A R A A A A E w A c A E Z v c m 1 1 b G F z L 1 N l Y 3 R p b 2 4 x L m 0 g o h g A K K A U A A A A A A A A A A A A A A A A A A A A A A A A A A A A K 0 5 N L s n M z 1 M I h t C G 1 g B Q S w E C L Q A U A A I A C A C B d M F c v 9 m t M a U A A A D 2 A A A A E g A A A A A A A A A A A A A A A A A A A A A A Q 2 9 u Z m l n L 1 B h Y 2 t h Z 2 U u e G 1 s U E s B A i 0 A F A A C A A g A g X T B X A / K 6 a u k A A A A 6 Q A A A B M A A A A A A A A A A A A A A A A A 8 Q A A A F t D b 2 5 0 Z W 5 0 X 1 R 5 c G V z X S 5 4 b W x Q S w E C L Q A U A A I A C A C B d M F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U 5 / Z h d t 6 k i A s I m z W Q f J B A A A A A A C A A A A A A A Q Z g A A A A E A A C A A A A C 4 p 7 F 5 w 0 V E 6 / Q h + z h I C e 5 z l K d c u z t P E x 6 J a T T R N l S L i A A A A A A O g A A A A A I A A C A A A A B Z G w J C f a l l x S F T H y d A / A s 2 3 g m 3 Q y s L A 1 3 z a o e I j h 9 W 9 F A A A A C X j w 6 N 6 N / 4 Q s r W 5 O I K 2 3 z f I s A f s w N 8 A h I + h a a j g T C M R 2 R 8 + 4 + X 0 O Y 3 5 2 a S P i A 1 u r 2 x / w W D / 1 z H c q p c Z 2 2 O s A q h h t y X C 5 q 4 N v V j 6 B P L n V J C J 0 A A A A B 5 Y y v D J R E I y r a f W I j K g E 5 / d A 7 R N X Z v T r V I 3 K g 2 M 4 J x D D t 0 2 d b e D q t K v P M w q O E x N c W Q N M m 9 8 F z O B v u q u 9 s 6 y m H X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   </cp:lastModifiedBy>
  <cp:lastPrinted>2024-02-04T17:25:59Z</cp:lastPrinted>
  <dcterms:created xsi:type="dcterms:W3CDTF">2024-01-10T14:02:46Z</dcterms:created>
  <dcterms:modified xsi:type="dcterms:W3CDTF">2026-06-01T12:36:51Z</dcterms:modified>
</cp:coreProperties>
</file>