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AOEV\AA PROJEKTI\02_050 HACCP\03_ANALIZE PV\03_WEB\2026\"/>
    </mc:Choice>
  </mc:AlternateContent>
  <xr:revisionPtr revIDLastSave="0" documentId="13_ncr:1_{57B26B9C-8BE2-48A3-A54C-2B61E9EDFC29}" xr6:coauthVersionLast="47" xr6:coauthVersionMax="47" xr10:uidLastSave="{00000000-0000-0000-0000-000000000000}"/>
  <workbookProtection workbookAlgorithmName="SHA-512" workbookHashValue="gwrOy5+a64N/s/mOokZKEUx3MO3Fq25GFkVsH6kTY2X8gqxSPhqlypua8HmEqsSSlMH/GZtQo8xyhiir99lpxA==" workbookSaltValue="c7tvGndP+fz9OGFfihtvTg==" workbookSpinCount="100000" lockStructure="1"/>
  <bookViews>
    <workbookView xWindow="-120" yWindow="-120" windowWidth="29040" windowHeight="16440" xr2:uid="{E5A500E3-6642-4764-B2F3-13806A8F3996}"/>
  </bookViews>
  <sheets>
    <sheet name="WEB" sheetId="21" r:id="rId1"/>
    <sheet name="Analiza_PV_MBR_OBJAVA" sheetId="9" state="hidden" r:id="rId2"/>
  </sheets>
  <definedNames>
    <definedName name="ExternalData_1" localSheetId="1" hidden="1">Analiza_PV_MBR_OBJAVA!$A$1:$Q$306</definedName>
  </definedNames>
  <calcPr calcId="191029"/>
  <pivotCaches>
    <pivotCache cacheId="1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79" i="9" l="1"/>
  <c r="R284" i="9"/>
  <c r="R285" i="9"/>
  <c r="R280" i="9"/>
  <c r="R281" i="9"/>
  <c r="R282" i="9"/>
  <c r="R283" i="9"/>
  <c r="R286" i="9"/>
  <c r="R291" i="9"/>
  <c r="R292" i="9"/>
  <c r="R287" i="9"/>
  <c r="R288" i="9"/>
  <c r="R289" i="9"/>
  <c r="R290" i="9"/>
  <c r="R293" i="9"/>
  <c r="R298" i="9"/>
  <c r="R299" i="9"/>
  <c r="R294" i="9"/>
  <c r="R295" i="9"/>
  <c r="R296" i="9"/>
  <c r="R297" i="9"/>
  <c r="R2" i="9"/>
  <c r="R7" i="9"/>
  <c r="R8" i="9"/>
  <c r="R3" i="9"/>
  <c r="R4" i="9"/>
  <c r="R5" i="9"/>
  <c r="R6" i="9"/>
  <c r="R9" i="9"/>
  <c r="R14" i="9"/>
  <c r="R15" i="9"/>
  <c r="R10" i="9"/>
  <c r="R11" i="9"/>
  <c r="R12" i="9"/>
  <c r="R13" i="9"/>
  <c r="R16" i="9"/>
  <c r="R21" i="9"/>
  <c r="R22" i="9"/>
  <c r="R17" i="9"/>
  <c r="R18" i="9"/>
  <c r="R19" i="9"/>
  <c r="R20" i="9"/>
  <c r="R36" i="9"/>
  <c r="R37" i="9"/>
  <c r="R38" i="9"/>
  <c r="R39" i="9"/>
  <c r="R40" i="9"/>
  <c r="R41" i="9"/>
  <c r="R42" i="9"/>
  <c r="R43" i="9"/>
  <c r="R44" i="9"/>
  <c r="R45" i="9"/>
  <c r="R23" i="9"/>
  <c r="R31" i="9"/>
  <c r="R32" i="9"/>
  <c r="R33" i="9"/>
  <c r="R34" i="9"/>
  <c r="R35" i="9"/>
  <c r="R24" i="9"/>
  <c r="R25" i="9"/>
  <c r="R26" i="9"/>
  <c r="R27" i="9"/>
  <c r="R28" i="9"/>
  <c r="R29" i="9"/>
  <c r="R30" i="9"/>
  <c r="R46" i="9"/>
  <c r="R51" i="9"/>
  <c r="R52" i="9"/>
  <c r="R47" i="9"/>
  <c r="R48" i="9"/>
  <c r="R49" i="9"/>
  <c r="R50" i="9"/>
  <c r="R66" i="9"/>
  <c r="R67" i="9"/>
  <c r="R68" i="9"/>
  <c r="R69" i="9"/>
  <c r="R70" i="9"/>
  <c r="R71" i="9"/>
  <c r="R72" i="9"/>
  <c r="R73" i="9"/>
  <c r="R74" i="9"/>
  <c r="R75" i="9"/>
  <c r="R53" i="9"/>
  <c r="R61" i="9"/>
  <c r="R62" i="9"/>
  <c r="R63" i="9"/>
  <c r="R64" i="9"/>
  <c r="R65" i="9"/>
  <c r="R54" i="9"/>
  <c r="R55" i="9"/>
  <c r="R56" i="9"/>
  <c r="R57" i="9"/>
  <c r="R58" i="9"/>
  <c r="R59" i="9"/>
  <c r="R60" i="9"/>
  <c r="R76" i="9"/>
  <c r="R81" i="9"/>
  <c r="R82" i="9"/>
  <c r="R77" i="9"/>
  <c r="R78" i="9"/>
  <c r="R79" i="9"/>
  <c r="R80" i="9"/>
  <c r="R83" i="9"/>
  <c r="R88" i="9"/>
  <c r="R89" i="9"/>
  <c r="R84" i="9"/>
  <c r="R85" i="9"/>
  <c r="R86" i="9"/>
  <c r="R87" i="9"/>
  <c r="R90" i="9"/>
  <c r="R95" i="9"/>
  <c r="R96" i="9"/>
  <c r="R91" i="9"/>
  <c r="R92" i="9"/>
  <c r="R93" i="9"/>
  <c r="R94" i="9"/>
  <c r="R97" i="9"/>
  <c r="R102" i="9"/>
  <c r="R103" i="9"/>
  <c r="R98" i="9"/>
  <c r="R99" i="9"/>
  <c r="R100" i="9"/>
  <c r="R101" i="9"/>
  <c r="R117" i="9"/>
  <c r="R118" i="9"/>
  <c r="R119" i="9"/>
  <c r="R120" i="9"/>
  <c r="R121" i="9"/>
  <c r="R122" i="9"/>
  <c r="R123" i="9"/>
  <c r="R124" i="9"/>
  <c r="R125" i="9"/>
  <c r="R126" i="9"/>
  <c r="R104" i="9"/>
  <c r="R112" i="9"/>
  <c r="R113" i="9"/>
  <c r="R114" i="9"/>
  <c r="R115" i="9"/>
  <c r="R116" i="9"/>
  <c r="R105" i="9"/>
  <c r="R106" i="9"/>
  <c r="R107" i="9"/>
  <c r="R108" i="9"/>
  <c r="R109" i="9"/>
  <c r="R110" i="9"/>
  <c r="R111" i="9"/>
  <c r="R305" i="9"/>
  <c r="R306" i="9"/>
  <c r="R300" i="9"/>
  <c r="R302" i="9"/>
  <c r="R303" i="9"/>
  <c r="R304" i="9"/>
  <c r="R301" i="9"/>
  <c r="R127" i="9"/>
  <c r="R132" i="9"/>
  <c r="R133" i="9"/>
  <c r="R134" i="9"/>
  <c r="R135" i="9"/>
  <c r="R128" i="9"/>
  <c r="R129" i="9"/>
  <c r="R130" i="9"/>
  <c r="R131" i="9"/>
  <c r="R136" i="9"/>
  <c r="R141" i="9"/>
  <c r="R142" i="9"/>
  <c r="R137" i="9"/>
  <c r="R138" i="9"/>
  <c r="R139" i="9"/>
  <c r="R140" i="9"/>
  <c r="R143" i="9"/>
  <c r="R148" i="9"/>
  <c r="R149" i="9"/>
  <c r="R144" i="9"/>
  <c r="R145" i="9"/>
  <c r="R146" i="9"/>
  <c r="R147" i="9"/>
  <c r="R150" i="9"/>
  <c r="R155" i="9"/>
  <c r="R156" i="9"/>
  <c r="R151" i="9"/>
  <c r="R152" i="9"/>
  <c r="R153" i="9"/>
  <c r="R154" i="9"/>
  <c r="R171" i="9"/>
  <c r="R172" i="9"/>
  <c r="R173" i="9"/>
  <c r="R174" i="9"/>
  <c r="R175" i="9"/>
  <c r="R176" i="9"/>
  <c r="R177" i="9"/>
  <c r="R178" i="9"/>
  <c r="R179" i="9"/>
  <c r="R180" i="9"/>
  <c r="R181" i="9"/>
  <c r="R182" i="9"/>
  <c r="R201" i="9"/>
  <c r="R202" i="9"/>
  <c r="R203" i="9"/>
  <c r="R204" i="9"/>
  <c r="R205" i="9"/>
  <c r="R206" i="9"/>
  <c r="R207" i="9"/>
  <c r="R208" i="9"/>
  <c r="R209" i="9"/>
  <c r="R210" i="9"/>
  <c r="R211" i="9"/>
  <c r="R212" i="9"/>
  <c r="R213" i="9"/>
  <c r="R214" i="9"/>
  <c r="R215" i="9"/>
  <c r="R216" i="9"/>
  <c r="R217" i="9"/>
  <c r="R218" i="9"/>
  <c r="R219" i="9"/>
  <c r="R220" i="9"/>
  <c r="R221" i="9"/>
  <c r="R222" i="9"/>
  <c r="R223" i="9"/>
  <c r="R224" i="9"/>
  <c r="R225" i="9"/>
  <c r="R226" i="9"/>
  <c r="R227" i="9"/>
  <c r="R228" i="9"/>
  <c r="R229" i="9"/>
  <c r="R230" i="9"/>
  <c r="R231" i="9"/>
  <c r="R232" i="9"/>
  <c r="R233" i="9"/>
  <c r="R234" i="9"/>
  <c r="R235" i="9"/>
  <c r="R236" i="9"/>
  <c r="R237" i="9"/>
  <c r="R238" i="9"/>
  <c r="R239" i="9"/>
  <c r="R240" i="9"/>
  <c r="R241" i="9"/>
  <c r="R242" i="9"/>
  <c r="R243" i="9"/>
  <c r="R244" i="9"/>
  <c r="R245" i="9"/>
  <c r="R246" i="9"/>
  <c r="R247" i="9"/>
  <c r="R248" i="9"/>
  <c r="R249" i="9"/>
  <c r="R250" i="9"/>
  <c r="R251" i="9"/>
  <c r="R252" i="9"/>
  <c r="R253" i="9"/>
  <c r="R254" i="9"/>
  <c r="R255" i="9"/>
  <c r="R256" i="9"/>
  <c r="R257" i="9"/>
  <c r="R258" i="9"/>
  <c r="R259" i="9"/>
  <c r="R260" i="9"/>
  <c r="R261" i="9"/>
  <c r="R262" i="9"/>
  <c r="R263" i="9"/>
  <c r="R264" i="9"/>
  <c r="R265" i="9"/>
  <c r="R266" i="9"/>
  <c r="R267" i="9"/>
  <c r="R268" i="9"/>
  <c r="R183" i="9"/>
  <c r="R184" i="9"/>
  <c r="R185" i="9"/>
  <c r="R186" i="9"/>
  <c r="R187" i="9"/>
  <c r="R188" i="9"/>
  <c r="R189" i="9"/>
  <c r="R190" i="9"/>
  <c r="R191" i="9"/>
  <c r="R192" i="9"/>
  <c r="R193" i="9"/>
  <c r="R194" i="9"/>
  <c r="R195" i="9"/>
  <c r="R196" i="9"/>
  <c r="R197" i="9"/>
  <c r="R198" i="9"/>
  <c r="R199" i="9"/>
  <c r="R200" i="9"/>
  <c r="R269" i="9"/>
  <c r="R270" i="9"/>
  <c r="R271" i="9"/>
  <c r="R272" i="9"/>
  <c r="R273" i="9"/>
  <c r="R274" i="9"/>
  <c r="R275" i="9"/>
  <c r="R276" i="9"/>
  <c r="R277" i="9"/>
  <c r="R278" i="9"/>
  <c r="R157" i="9"/>
  <c r="R164" i="9"/>
  <c r="R165" i="9"/>
  <c r="R166" i="9"/>
  <c r="R167" i="9"/>
  <c r="R168" i="9"/>
  <c r="R169" i="9"/>
  <c r="R170" i="9"/>
  <c r="R158" i="9"/>
  <c r="R159" i="9"/>
  <c r="R160" i="9"/>
  <c r="R161" i="9"/>
  <c r="R162" i="9"/>
  <c r="R163" i="9"/>
  <c r="S279" i="9"/>
  <c r="S284" i="9"/>
  <c r="S285" i="9"/>
  <c r="S280" i="9"/>
  <c r="S281" i="9"/>
  <c r="S282" i="9"/>
  <c r="S283" i="9"/>
  <c r="S286" i="9"/>
  <c r="S291" i="9"/>
  <c r="S292" i="9"/>
  <c r="S287" i="9"/>
  <c r="S288" i="9"/>
  <c r="S289" i="9"/>
  <c r="S290" i="9"/>
  <c r="S293" i="9"/>
  <c r="S298" i="9"/>
  <c r="S299" i="9"/>
  <c r="S294" i="9"/>
  <c r="S295" i="9"/>
  <c r="S296" i="9"/>
  <c r="S297" i="9"/>
  <c r="S2" i="9"/>
  <c r="S7" i="9"/>
  <c r="S8" i="9"/>
  <c r="S3" i="9"/>
  <c r="S4" i="9"/>
  <c r="S5" i="9"/>
  <c r="S6" i="9"/>
  <c r="S9" i="9"/>
  <c r="S14" i="9"/>
  <c r="S15" i="9"/>
  <c r="S10" i="9"/>
  <c r="S11" i="9"/>
  <c r="S12" i="9"/>
  <c r="S13" i="9"/>
  <c r="S16" i="9"/>
  <c r="S21" i="9"/>
  <c r="S22" i="9"/>
  <c r="S17" i="9"/>
  <c r="S18" i="9"/>
  <c r="S19" i="9"/>
  <c r="S20" i="9"/>
  <c r="S36" i="9"/>
  <c r="S37" i="9"/>
  <c r="S38" i="9"/>
  <c r="S39" i="9"/>
  <c r="S40" i="9"/>
  <c r="S41" i="9"/>
  <c r="S42" i="9"/>
  <c r="S43" i="9"/>
  <c r="S44" i="9"/>
  <c r="S45" i="9"/>
  <c r="S23" i="9"/>
  <c r="S31" i="9"/>
  <c r="S32" i="9"/>
  <c r="S33" i="9"/>
  <c r="S34" i="9"/>
  <c r="S35" i="9"/>
  <c r="S24" i="9"/>
  <c r="S25" i="9"/>
  <c r="S26" i="9"/>
  <c r="S27" i="9"/>
  <c r="S28" i="9"/>
  <c r="S29" i="9"/>
  <c r="S30" i="9"/>
  <c r="S46" i="9"/>
  <c r="S51" i="9"/>
  <c r="S52" i="9"/>
  <c r="S47" i="9"/>
  <c r="S48" i="9"/>
  <c r="S49" i="9"/>
  <c r="S50" i="9"/>
  <c r="S66" i="9"/>
  <c r="S67" i="9"/>
  <c r="S68" i="9"/>
  <c r="S69" i="9"/>
  <c r="S70" i="9"/>
  <c r="S71" i="9"/>
  <c r="S72" i="9"/>
  <c r="S73" i="9"/>
  <c r="S74" i="9"/>
  <c r="S75" i="9"/>
  <c r="S53" i="9"/>
  <c r="S61" i="9"/>
  <c r="S62" i="9"/>
  <c r="S63" i="9"/>
  <c r="S64" i="9"/>
  <c r="S65" i="9"/>
  <c r="S54" i="9"/>
  <c r="S55" i="9"/>
  <c r="S56" i="9"/>
  <c r="S57" i="9"/>
  <c r="S58" i="9"/>
  <c r="S59" i="9"/>
  <c r="S60" i="9"/>
  <c r="S76" i="9"/>
  <c r="S81" i="9"/>
  <c r="S82" i="9"/>
  <c r="S77" i="9"/>
  <c r="S78" i="9"/>
  <c r="S79" i="9"/>
  <c r="S80" i="9"/>
  <c r="S83" i="9"/>
  <c r="S88" i="9"/>
  <c r="S89" i="9"/>
  <c r="S84" i="9"/>
  <c r="S85" i="9"/>
  <c r="S86" i="9"/>
  <c r="S87" i="9"/>
  <c r="S90" i="9"/>
  <c r="S95" i="9"/>
  <c r="S96" i="9"/>
  <c r="S91" i="9"/>
  <c r="S92" i="9"/>
  <c r="S93" i="9"/>
  <c r="S94" i="9"/>
  <c r="S97" i="9"/>
  <c r="S102" i="9"/>
  <c r="S103" i="9"/>
  <c r="S98" i="9"/>
  <c r="S99" i="9"/>
  <c r="S100" i="9"/>
  <c r="S101" i="9"/>
  <c r="S117" i="9"/>
  <c r="S118" i="9"/>
  <c r="S119" i="9"/>
  <c r="S120" i="9"/>
  <c r="S121" i="9"/>
  <c r="S122" i="9"/>
  <c r="S123" i="9"/>
  <c r="S124" i="9"/>
  <c r="S125" i="9"/>
  <c r="S126" i="9"/>
  <c r="S104" i="9"/>
  <c r="S112" i="9"/>
  <c r="S113" i="9"/>
  <c r="S114" i="9"/>
  <c r="S115" i="9"/>
  <c r="S116" i="9"/>
  <c r="S105" i="9"/>
  <c r="S106" i="9"/>
  <c r="S107" i="9"/>
  <c r="S108" i="9"/>
  <c r="S109" i="9"/>
  <c r="S110" i="9"/>
  <c r="S111" i="9"/>
  <c r="S305" i="9"/>
  <c r="S306" i="9"/>
  <c r="S300" i="9"/>
  <c r="S302" i="9"/>
  <c r="S303" i="9"/>
  <c r="S304" i="9"/>
  <c r="S301" i="9"/>
  <c r="S127" i="9"/>
  <c r="S132" i="9"/>
  <c r="S133" i="9"/>
  <c r="S134" i="9"/>
  <c r="S135" i="9"/>
  <c r="S128" i="9"/>
  <c r="S129" i="9"/>
  <c r="S130" i="9"/>
  <c r="S131" i="9"/>
  <c r="S136" i="9"/>
  <c r="S141" i="9"/>
  <c r="S142" i="9"/>
  <c r="S137" i="9"/>
  <c r="S138" i="9"/>
  <c r="S139" i="9"/>
  <c r="S140" i="9"/>
  <c r="S143" i="9"/>
  <c r="S148" i="9"/>
  <c r="S149" i="9"/>
  <c r="S144" i="9"/>
  <c r="S145" i="9"/>
  <c r="S146" i="9"/>
  <c r="S147" i="9"/>
  <c r="S150" i="9"/>
  <c r="S155" i="9"/>
  <c r="S156" i="9"/>
  <c r="S151" i="9"/>
  <c r="S152" i="9"/>
  <c r="S153" i="9"/>
  <c r="S154" i="9"/>
  <c r="S171" i="9"/>
  <c r="S172" i="9"/>
  <c r="S173" i="9"/>
  <c r="S174" i="9"/>
  <c r="S175" i="9"/>
  <c r="S176" i="9"/>
  <c r="S177" i="9"/>
  <c r="S178" i="9"/>
  <c r="S179" i="9"/>
  <c r="S180" i="9"/>
  <c r="S181" i="9"/>
  <c r="S182" i="9"/>
  <c r="S201" i="9"/>
  <c r="S202" i="9"/>
  <c r="S203" i="9"/>
  <c r="S204" i="9"/>
  <c r="S205" i="9"/>
  <c r="S206" i="9"/>
  <c r="S207" i="9"/>
  <c r="S208" i="9"/>
  <c r="S209" i="9"/>
  <c r="S210" i="9"/>
  <c r="S211" i="9"/>
  <c r="S212" i="9"/>
  <c r="S213" i="9"/>
  <c r="S214" i="9"/>
  <c r="S215" i="9"/>
  <c r="S216" i="9"/>
  <c r="S217" i="9"/>
  <c r="S218" i="9"/>
  <c r="S219" i="9"/>
  <c r="S220" i="9"/>
  <c r="S221" i="9"/>
  <c r="S222" i="9"/>
  <c r="S223" i="9"/>
  <c r="S224" i="9"/>
  <c r="S225" i="9"/>
  <c r="S226" i="9"/>
  <c r="S227" i="9"/>
  <c r="S228" i="9"/>
  <c r="S229" i="9"/>
  <c r="S230" i="9"/>
  <c r="S231" i="9"/>
  <c r="S232" i="9"/>
  <c r="S233" i="9"/>
  <c r="S234" i="9"/>
  <c r="S235" i="9"/>
  <c r="S236" i="9"/>
  <c r="S237" i="9"/>
  <c r="S238" i="9"/>
  <c r="S239" i="9"/>
  <c r="S240" i="9"/>
  <c r="S241" i="9"/>
  <c r="S242" i="9"/>
  <c r="S243" i="9"/>
  <c r="S244" i="9"/>
  <c r="S245" i="9"/>
  <c r="S246" i="9"/>
  <c r="S247" i="9"/>
  <c r="S248" i="9"/>
  <c r="S249" i="9"/>
  <c r="S250" i="9"/>
  <c r="S251" i="9"/>
  <c r="S252" i="9"/>
  <c r="S253" i="9"/>
  <c r="S254" i="9"/>
  <c r="S255" i="9"/>
  <c r="S256" i="9"/>
  <c r="S257" i="9"/>
  <c r="S258" i="9"/>
  <c r="S259" i="9"/>
  <c r="S260" i="9"/>
  <c r="S261" i="9"/>
  <c r="S262" i="9"/>
  <c r="S263" i="9"/>
  <c r="S264" i="9"/>
  <c r="S265" i="9"/>
  <c r="S266" i="9"/>
  <c r="S267" i="9"/>
  <c r="S268" i="9"/>
  <c r="S183" i="9"/>
  <c r="S184" i="9"/>
  <c r="S185" i="9"/>
  <c r="S186" i="9"/>
  <c r="S187" i="9"/>
  <c r="S188" i="9"/>
  <c r="S189" i="9"/>
  <c r="S190" i="9"/>
  <c r="S191" i="9"/>
  <c r="S192" i="9"/>
  <c r="S193" i="9"/>
  <c r="S194" i="9"/>
  <c r="S195" i="9"/>
  <c r="S196" i="9"/>
  <c r="S197" i="9"/>
  <c r="S198" i="9"/>
  <c r="S199" i="9"/>
  <c r="S200" i="9"/>
  <c r="S269" i="9"/>
  <c r="S270" i="9"/>
  <c r="S271" i="9"/>
  <c r="S272" i="9"/>
  <c r="S273" i="9"/>
  <c r="S274" i="9"/>
  <c r="S275" i="9"/>
  <c r="S276" i="9"/>
  <c r="S277" i="9"/>
  <c r="S278" i="9"/>
  <c r="S157" i="9"/>
  <c r="S164" i="9"/>
  <c r="S165" i="9"/>
  <c r="S166" i="9"/>
  <c r="S167" i="9"/>
  <c r="S168" i="9"/>
  <c r="S169" i="9"/>
  <c r="S170" i="9"/>
  <c r="S158" i="9"/>
  <c r="S159" i="9"/>
  <c r="S160" i="9"/>
  <c r="S161" i="9"/>
  <c r="S162" i="9"/>
  <c r="S163" i="9"/>
  <c r="T279" i="9"/>
  <c r="T284" i="9"/>
  <c r="T285" i="9"/>
  <c r="T280" i="9"/>
  <c r="T281" i="9"/>
  <c r="T282" i="9"/>
  <c r="T283" i="9"/>
  <c r="T286" i="9"/>
  <c r="T291" i="9"/>
  <c r="T292" i="9"/>
  <c r="T287" i="9"/>
  <c r="T288" i="9"/>
  <c r="T289" i="9"/>
  <c r="T290" i="9"/>
  <c r="T293" i="9"/>
  <c r="T298" i="9"/>
  <c r="T299" i="9"/>
  <c r="T294" i="9"/>
  <c r="T295" i="9"/>
  <c r="T296" i="9"/>
  <c r="T297" i="9"/>
  <c r="T2" i="9"/>
  <c r="T7" i="9"/>
  <c r="T8" i="9"/>
  <c r="T3" i="9"/>
  <c r="T4" i="9"/>
  <c r="T5" i="9"/>
  <c r="T6" i="9"/>
  <c r="T9" i="9"/>
  <c r="T14" i="9"/>
  <c r="T15" i="9"/>
  <c r="T10" i="9"/>
  <c r="T11" i="9"/>
  <c r="T12" i="9"/>
  <c r="T13" i="9"/>
  <c r="T16" i="9"/>
  <c r="T21" i="9"/>
  <c r="T22" i="9"/>
  <c r="T17" i="9"/>
  <c r="T18" i="9"/>
  <c r="T19" i="9"/>
  <c r="T20" i="9"/>
  <c r="T36" i="9"/>
  <c r="T37" i="9"/>
  <c r="T38" i="9"/>
  <c r="T39" i="9"/>
  <c r="T40" i="9"/>
  <c r="T41" i="9"/>
  <c r="T42" i="9"/>
  <c r="T43" i="9"/>
  <c r="T44" i="9"/>
  <c r="T45" i="9"/>
  <c r="T23" i="9"/>
  <c r="T31" i="9"/>
  <c r="T32" i="9"/>
  <c r="T33" i="9"/>
  <c r="T34" i="9"/>
  <c r="T35" i="9"/>
  <c r="T24" i="9"/>
  <c r="T25" i="9"/>
  <c r="T26" i="9"/>
  <c r="T27" i="9"/>
  <c r="T28" i="9"/>
  <c r="T29" i="9"/>
  <c r="T30" i="9"/>
  <c r="T46" i="9"/>
  <c r="T51" i="9"/>
  <c r="T52" i="9"/>
  <c r="T47" i="9"/>
  <c r="T48" i="9"/>
  <c r="T49" i="9"/>
  <c r="T50" i="9"/>
  <c r="T66" i="9"/>
  <c r="T67" i="9"/>
  <c r="T68" i="9"/>
  <c r="T69" i="9"/>
  <c r="T70" i="9"/>
  <c r="T71" i="9"/>
  <c r="T72" i="9"/>
  <c r="T73" i="9"/>
  <c r="T74" i="9"/>
  <c r="T75" i="9"/>
  <c r="T53" i="9"/>
  <c r="T61" i="9"/>
  <c r="T62" i="9"/>
  <c r="T63" i="9"/>
  <c r="T64" i="9"/>
  <c r="T65" i="9"/>
  <c r="T54" i="9"/>
  <c r="T55" i="9"/>
  <c r="T56" i="9"/>
  <c r="T57" i="9"/>
  <c r="T58" i="9"/>
  <c r="T59" i="9"/>
  <c r="T60" i="9"/>
  <c r="T76" i="9"/>
  <c r="T81" i="9"/>
  <c r="T82" i="9"/>
  <c r="T77" i="9"/>
  <c r="T78" i="9"/>
  <c r="T79" i="9"/>
  <c r="T80" i="9"/>
  <c r="T83" i="9"/>
  <c r="T88" i="9"/>
  <c r="T89" i="9"/>
  <c r="T84" i="9"/>
  <c r="T85" i="9"/>
  <c r="T86" i="9"/>
  <c r="T87" i="9"/>
  <c r="T90" i="9"/>
  <c r="T95" i="9"/>
  <c r="T96" i="9"/>
  <c r="T91" i="9"/>
  <c r="T92" i="9"/>
  <c r="T93" i="9"/>
  <c r="T94" i="9"/>
  <c r="T97" i="9"/>
  <c r="T102" i="9"/>
  <c r="T103" i="9"/>
  <c r="T98" i="9"/>
  <c r="T99" i="9"/>
  <c r="T100" i="9"/>
  <c r="T101" i="9"/>
  <c r="T117" i="9"/>
  <c r="T118" i="9"/>
  <c r="T119" i="9"/>
  <c r="T120" i="9"/>
  <c r="T121" i="9"/>
  <c r="T122" i="9"/>
  <c r="T123" i="9"/>
  <c r="T124" i="9"/>
  <c r="T125" i="9"/>
  <c r="T126" i="9"/>
  <c r="T104" i="9"/>
  <c r="T112" i="9"/>
  <c r="T113" i="9"/>
  <c r="T114" i="9"/>
  <c r="T115" i="9"/>
  <c r="T116" i="9"/>
  <c r="T105" i="9"/>
  <c r="T106" i="9"/>
  <c r="T107" i="9"/>
  <c r="T108" i="9"/>
  <c r="T109" i="9"/>
  <c r="T110" i="9"/>
  <c r="T111" i="9"/>
  <c r="T305" i="9"/>
  <c r="T306" i="9"/>
  <c r="T300" i="9"/>
  <c r="T302" i="9"/>
  <c r="T303" i="9"/>
  <c r="T304" i="9"/>
  <c r="T301" i="9"/>
  <c r="T127" i="9"/>
  <c r="T132" i="9"/>
  <c r="T133" i="9"/>
  <c r="T134" i="9"/>
  <c r="T135" i="9"/>
  <c r="T128" i="9"/>
  <c r="T129" i="9"/>
  <c r="T130" i="9"/>
  <c r="T131" i="9"/>
  <c r="T136" i="9"/>
  <c r="T141" i="9"/>
  <c r="T142" i="9"/>
  <c r="T137" i="9"/>
  <c r="T138" i="9"/>
  <c r="T139" i="9"/>
  <c r="T140" i="9"/>
  <c r="T143" i="9"/>
  <c r="T148" i="9"/>
  <c r="T149" i="9"/>
  <c r="T144" i="9"/>
  <c r="T145" i="9"/>
  <c r="T146" i="9"/>
  <c r="T147" i="9"/>
  <c r="T150" i="9"/>
  <c r="T155" i="9"/>
  <c r="T156" i="9"/>
  <c r="T151" i="9"/>
  <c r="T152" i="9"/>
  <c r="T153" i="9"/>
  <c r="T154" i="9"/>
  <c r="T171" i="9"/>
  <c r="T172" i="9"/>
  <c r="T173" i="9"/>
  <c r="T174" i="9"/>
  <c r="T175" i="9"/>
  <c r="T176" i="9"/>
  <c r="T177" i="9"/>
  <c r="T178" i="9"/>
  <c r="T179" i="9"/>
  <c r="T180" i="9"/>
  <c r="T181" i="9"/>
  <c r="T182" i="9"/>
  <c r="T201" i="9"/>
  <c r="T202" i="9"/>
  <c r="T203" i="9"/>
  <c r="T204" i="9"/>
  <c r="T205" i="9"/>
  <c r="T206" i="9"/>
  <c r="T207" i="9"/>
  <c r="T208" i="9"/>
  <c r="T209" i="9"/>
  <c r="T210" i="9"/>
  <c r="T211" i="9"/>
  <c r="T212" i="9"/>
  <c r="T213" i="9"/>
  <c r="T214" i="9"/>
  <c r="T215" i="9"/>
  <c r="T216" i="9"/>
  <c r="T217" i="9"/>
  <c r="T218" i="9"/>
  <c r="T219" i="9"/>
  <c r="T220" i="9"/>
  <c r="T221" i="9"/>
  <c r="T222" i="9"/>
  <c r="T223" i="9"/>
  <c r="T224" i="9"/>
  <c r="T225" i="9"/>
  <c r="T226" i="9"/>
  <c r="T227" i="9"/>
  <c r="T228" i="9"/>
  <c r="T229" i="9"/>
  <c r="T230" i="9"/>
  <c r="T231" i="9"/>
  <c r="T232" i="9"/>
  <c r="T233" i="9"/>
  <c r="T234" i="9"/>
  <c r="T235" i="9"/>
  <c r="T236" i="9"/>
  <c r="T237" i="9"/>
  <c r="T238" i="9"/>
  <c r="T239" i="9"/>
  <c r="T240" i="9"/>
  <c r="T241" i="9"/>
  <c r="T242" i="9"/>
  <c r="T243" i="9"/>
  <c r="T244" i="9"/>
  <c r="T245" i="9"/>
  <c r="T246" i="9"/>
  <c r="T247" i="9"/>
  <c r="T248" i="9"/>
  <c r="T249" i="9"/>
  <c r="T250" i="9"/>
  <c r="T251" i="9"/>
  <c r="T252" i="9"/>
  <c r="T253" i="9"/>
  <c r="T254" i="9"/>
  <c r="T255" i="9"/>
  <c r="T256" i="9"/>
  <c r="T257" i="9"/>
  <c r="T258" i="9"/>
  <c r="T259" i="9"/>
  <c r="T260" i="9"/>
  <c r="T261" i="9"/>
  <c r="T262" i="9"/>
  <c r="T263" i="9"/>
  <c r="T264" i="9"/>
  <c r="T265" i="9"/>
  <c r="T266" i="9"/>
  <c r="T267" i="9"/>
  <c r="T268" i="9"/>
  <c r="T183" i="9"/>
  <c r="T184" i="9"/>
  <c r="T185" i="9"/>
  <c r="T186" i="9"/>
  <c r="T187" i="9"/>
  <c r="T188" i="9"/>
  <c r="T189" i="9"/>
  <c r="T190" i="9"/>
  <c r="T191" i="9"/>
  <c r="T192" i="9"/>
  <c r="T193" i="9"/>
  <c r="T194" i="9"/>
  <c r="T195" i="9"/>
  <c r="T196" i="9"/>
  <c r="T197" i="9"/>
  <c r="T198" i="9"/>
  <c r="T199" i="9"/>
  <c r="T200" i="9"/>
  <c r="T269" i="9"/>
  <c r="T270" i="9"/>
  <c r="T271" i="9"/>
  <c r="T272" i="9"/>
  <c r="T273" i="9"/>
  <c r="T274" i="9"/>
  <c r="T275" i="9"/>
  <c r="T276" i="9"/>
  <c r="T277" i="9"/>
  <c r="T278" i="9"/>
  <c r="T157" i="9"/>
  <c r="T164" i="9"/>
  <c r="T165" i="9"/>
  <c r="T166" i="9"/>
  <c r="T167" i="9"/>
  <c r="T168" i="9"/>
  <c r="T169" i="9"/>
  <c r="T170" i="9"/>
  <c r="T158" i="9"/>
  <c r="T159" i="9"/>
  <c r="T160" i="9"/>
  <c r="T161" i="9"/>
  <c r="T162" i="9"/>
  <c r="T163" i="9"/>
  <c r="U279" i="9"/>
  <c r="U284" i="9"/>
  <c r="U285" i="9"/>
  <c r="U280" i="9"/>
  <c r="U281" i="9"/>
  <c r="U282" i="9"/>
  <c r="U283" i="9"/>
  <c r="U286" i="9"/>
  <c r="U291" i="9"/>
  <c r="U292" i="9"/>
  <c r="U287" i="9"/>
  <c r="U288" i="9"/>
  <c r="U289" i="9"/>
  <c r="U290" i="9"/>
  <c r="U293" i="9"/>
  <c r="U298" i="9"/>
  <c r="U299" i="9"/>
  <c r="U294" i="9"/>
  <c r="U295" i="9"/>
  <c r="U296" i="9"/>
  <c r="U297" i="9"/>
  <c r="U2" i="9"/>
  <c r="U7" i="9"/>
  <c r="U8" i="9"/>
  <c r="U3" i="9"/>
  <c r="U4" i="9"/>
  <c r="U5" i="9"/>
  <c r="U6" i="9"/>
  <c r="U9" i="9"/>
  <c r="U14" i="9"/>
  <c r="U15" i="9"/>
  <c r="U10" i="9"/>
  <c r="U11" i="9"/>
  <c r="U12" i="9"/>
  <c r="U13" i="9"/>
  <c r="U16" i="9"/>
  <c r="U21" i="9"/>
  <c r="U22" i="9"/>
  <c r="U17" i="9"/>
  <c r="U18" i="9"/>
  <c r="U19" i="9"/>
  <c r="U20" i="9"/>
  <c r="U36" i="9"/>
  <c r="U37" i="9"/>
  <c r="U38" i="9"/>
  <c r="U39" i="9"/>
  <c r="U40" i="9"/>
  <c r="U41" i="9"/>
  <c r="U42" i="9"/>
  <c r="U43" i="9"/>
  <c r="U44" i="9"/>
  <c r="U45" i="9"/>
  <c r="U23" i="9"/>
  <c r="U31" i="9"/>
  <c r="U32" i="9"/>
  <c r="U33" i="9"/>
  <c r="U34" i="9"/>
  <c r="U35" i="9"/>
  <c r="U24" i="9"/>
  <c r="U25" i="9"/>
  <c r="U26" i="9"/>
  <c r="U27" i="9"/>
  <c r="U28" i="9"/>
  <c r="U29" i="9"/>
  <c r="U30" i="9"/>
  <c r="U46" i="9"/>
  <c r="U51" i="9"/>
  <c r="U52" i="9"/>
  <c r="U47" i="9"/>
  <c r="U48" i="9"/>
  <c r="U49" i="9"/>
  <c r="U50" i="9"/>
  <c r="U66" i="9"/>
  <c r="U67" i="9"/>
  <c r="U68" i="9"/>
  <c r="U69" i="9"/>
  <c r="U70" i="9"/>
  <c r="U71" i="9"/>
  <c r="U72" i="9"/>
  <c r="U73" i="9"/>
  <c r="U74" i="9"/>
  <c r="U75" i="9"/>
  <c r="U53" i="9"/>
  <c r="U61" i="9"/>
  <c r="U62" i="9"/>
  <c r="U63" i="9"/>
  <c r="U64" i="9"/>
  <c r="U65" i="9"/>
  <c r="U54" i="9"/>
  <c r="U55" i="9"/>
  <c r="U56" i="9"/>
  <c r="U57" i="9"/>
  <c r="U58" i="9"/>
  <c r="U59" i="9"/>
  <c r="U60" i="9"/>
  <c r="U76" i="9"/>
  <c r="U81" i="9"/>
  <c r="U82" i="9"/>
  <c r="U77" i="9"/>
  <c r="U78" i="9"/>
  <c r="U79" i="9"/>
  <c r="U80" i="9"/>
  <c r="U83" i="9"/>
  <c r="U88" i="9"/>
  <c r="U89" i="9"/>
  <c r="U84" i="9"/>
  <c r="U85" i="9"/>
  <c r="U86" i="9"/>
  <c r="U87" i="9"/>
  <c r="U90" i="9"/>
  <c r="U95" i="9"/>
  <c r="U96" i="9"/>
  <c r="U91" i="9"/>
  <c r="U92" i="9"/>
  <c r="U93" i="9"/>
  <c r="U94" i="9"/>
  <c r="U97" i="9"/>
  <c r="U102" i="9"/>
  <c r="U103" i="9"/>
  <c r="U98" i="9"/>
  <c r="U99" i="9"/>
  <c r="U100" i="9"/>
  <c r="U101" i="9"/>
  <c r="U117" i="9"/>
  <c r="U118" i="9"/>
  <c r="U119" i="9"/>
  <c r="U120" i="9"/>
  <c r="U121" i="9"/>
  <c r="U122" i="9"/>
  <c r="U123" i="9"/>
  <c r="U124" i="9"/>
  <c r="U125" i="9"/>
  <c r="U126" i="9"/>
  <c r="U104" i="9"/>
  <c r="U112" i="9"/>
  <c r="U113" i="9"/>
  <c r="U114" i="9"/>
  <c r="U115" i="9"/>
  <c r="U116" i="9"/>
  <c r="U105" i="9"/>
  <c r="U106" i="9"/>
  <c r="U107" i="9"/>
  <c r="U108" i="9"/>
  <c r="U109" i="9"/>
  <c r="U110" i="9"/>
  <c r="U111" i="9"/>
  <c r="U305" i="9"/>
  <c r="U306" i="9"/>
  <c r="U300" i="9"/>
  <c r="U302" i="9"/>
  <c r="U303" i="9"/>
  <c r="U304" i="9"/>
  <c r="U301" i="9"/>
  <c r="U127" i="9"/>
  <c r="U132" i="9"/>
  <c r="U133" i="9"/>
  <c r="U134" i="9"/>
  <c r="U135" i="9"/>
  <c r="U128" i="9"/>
  <c r="U129" i="9"/>
  <c r="U130" i="9"/>
  <c r="U131" i="9"/>
  <c r="U136" i="9"/>
  <c r="U141" i="9"/>
  <c r="U142" i="9"/>
  <c r="U137" i="9"/>
  <c r="U138" i="9"/>
  <c r="U139" i="9"/>
  <c r="U140" i="9"/>
  <c r="U143" i="9"/>
  <c r="U148" i="9"/>
  <c r="U149" i="9"/>
  <c r="U144" i="9"/>
  <c r="U145" i="9"/>
  <c r="U146" i="9"/>
  <c r="U147" i="9"/>
  <c r="U150" i="9"/>
  <c r="U155" i="9"/>
  <c r="U156" i="9"/>
  <c r="U151" i="9"/>
  <c r="U152" i="9"/>
  <c r="U153" i="9"/>
  <c r="U154" i="9"/>
  <c r="U171" i="9"/>
  <c r="U172" i="9"/>
  <c r="U173" i="9"/>
  <c r="U174" i="9"/>
  <c r="U175" i="9"/>
  <c r="U176" i="9"/>
  <c r="U177" i="9"/>
  <c r="U178" i="9"/>
  <c r="U179" i="9"/>
  <c r="U180" i="9"/>
  <c r="U181" i="9"/>
  <c r="U182" i="9"/>
  <c r="U201" i="9"/>
  <c r="U202" i="9"/>
  <c r="U203" i="9"/>
  <c r="U204" i="9"/>
  <c r="U205" i="9"/>
  <c r="U206" i="9"/>
  <c r="U207" i="9"/>
  <c r="U208" i="9"/>
  <c r="U209" i="9"/>
  <c r="U210" i="9"/>
  <c r="U211" i="9"/>
  <c r="U212" i="9"/>
  <c r="U213" i="9"/>
  <c r="U214" i="9"/>
  <c r="U215" i="9"/>
  <c r="U216" i="9"/>
  <c r="U217" i="9"/>
  <c r="U218" i="9"/>
  <c r="U219" i="9"/>
  <c r="U220" i="9"/>
  <c r="U221" i="9"/>
  <c r="U222" i="9"/>
  <c r="U223" i="9"/>
  <c r="U224" i="9"/>
  <c r="U225" i="9"/>
  <c r="U226" i="9"/>
  <c r="U227" i="9"/>
  <c r="U228" i="9"/>
  <c r="U229" i="9"/>
  <c r="U230" i="9"/>
  <c r="U231" i="9"/>
  <c r="U232" i="9"/>
  <c r="U233" i="9"/>
  <c r="U234" i="9"/>
  <c r="U235" i="9"/>
  <c r="U236" i="9"/>
  <c r="U237" i="9"/>
  <c r="U238" i="9"/>
  <c r="U239" i="9"/>
  <c r="U240" i="9"/>
  <c r="U241" i="9"/>
  <c r="U242" i="9"/>
  <c r="U243" i="9"/>
  <c r="U244" i="9"/>
  <c r="U245" i="9"/>
  <c r="U246" i="9"/>
  <c r="U247" i="9"/>
  <c r="U248" i="9"/>
  <c r="U249" i="9"/>
  <c r="U250" i="9"/>
  <c r="U251" i="9"/>
  <c r="U252" i="9"/>
  <c r="U253" i="9"/>
  <c r="U254" i="9"/>
  <c r="U255" i="9"/>
  <c r="U256" i="9"/>
  <c r="U257" i="9"/>
  <c r="U258" i="9"/>
  <c r="U259" i="9"/>
  <c r="U260" i="9"/>
  <c r="U261" i="9"/>
  <c r="U262" i="9"/>
  <c r="U263" i="9"/>
  <c r="U264" i="9"/>
  <c r="U265" i="9"/>
  <c r="U266" i="9"/>
  <c r="U267" i="9"/>
  <c r="U268" i="9"/>
  <c r="U183" i="9"/>
  <c r="U184" i="9"/>
  <c r="U185" i="9"/>
  <c r="U186" i="9"/>
  <c r="U187" i="9"/>
  <c r="U188" i="9"/>
  <c r="U189" i="9"/>
  <c r="U190" i="9"/>
  <c r="U191" i="9"/>
  <c r="U192" i="9"/>
  <c r="U193" i="9"/>
  <c r="U194" i="9"/>
  <c r="U195" i="9"/>
  <c r="U196" i="9"/>
  <c r="U197" i="9"/>
  <c r="U198" i="9"/>
  <c r="U199" i="9"/>
  <c r="U200" i="9"/>
  <c r="U269" i="9"/>
  <c r="U270" i="9"/>
  <c r="U271" i="9"/>
  <c r="U272" i="9"/>
  <c r="U273" i="9"/>
  <c r="U274" i="9"/>
  <c r="U275" i="9"/>
  <c r="U276" i="9"/>
  <c r="U277" i="9"/>
  <c r="U278" i="9"/>
  <c r="U157" i="9"/>
  <c r="U164" i="9"/>
  <c r="U165" i="9"/>
  <c r="U166" i="9"/>
  <c r="U167" i="9"/>
  <c r="U168" i="9"/>
  <c r="U169" i="9"/>
  <c r="U170" i="9"/>
  <c r="U158" i="9"/>
  <c r="U159" i="9"/>
  <c r="U160" i="9"/>
  <c r="U161" i="9"/>
  <c r="U162" i="9"/>
  <c r="U163" i="9"/>
  <c r="A3" i="2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EF82CB-E48A-4761-8DAB-9F5E150C33AA}" keepAlive="1" name="Poizvedba – Analiza_PV_MBR_OBJAVA" description="Povezava s poizvedbo »Analiza_PV_MBR_OBJAVA« v delovnem zvezku." type="5" refreshedVersion="8" background="1" saveData="1">
    <dbPr connection="Provider=Microsoft.Mashup.OleDb.1;Data Source=$Workbook$;Location=Analiza_PV_MBR_OBJAVA;Extended Properties=&quot;&quot;" command="SELECT * FROM [Analiza_PV_MBR_OBJAVA]"/>
  </connection>
</connections>
</file>

<file path=xl/sharedStrings.xml><?xml version="1.0" encoding="utf-8"?>
<sst xmlns="http://schemas.openxmlformats.org/spreadsheetml/2006/main" count="3491" uniqueCount="291">
  <si>
    <t>Koda_podsistema</t>
  </si>
  <si>
    <t>Obmocje</t>
  </si>
  <si>
    <t>LabSt</t>
  </si>
  <si>
    <t>MestoOdvzema</t>
  </si>
  <si>
    <t>DatumOdvzema</t>
  </si>
  <si>
    <t>Parameter</t>
  </si>
  <si>
    <t>Rezultat</t>
  </si>
  <si>
    <t>Enota</t>
  </si>
  <si>
    <t>MejnaVrednost</t>
  </si>
  <si>
    <t>Vodovod Radovljica</t>
  </si>
  <si>
    <t>Število kolonij pri 36 °C</t>
  </si>
  <si>
    <t>CFU/mL</t>
  </si>
  <si>
    <t>100</t>
  </si>
  <si>
    <t>Radovljica, Dom M. Langusa, kuhinja, pipa</t>
  </si>
  <si>
    <t>Klor-prosti</t>
  </si>
  <si>
    <t>mg/L</t>
  </si>
  <si>
    <t>/</t>
  </si>
  <si>
    <t>Temperatura vode</t>
  </si>
  <si>
    <t>°C</t>
  </si>
  <si>
    <t>Vonj</t>
  </si>
  <si>
    <t>0</t>
  </si>
  <si>
    <t>CFU/100 mL</t>
  </si>
  <si>
    <t>Escherichia coli</t>
  </si>
  <si>
    <t>Koliformne bakterije</t>
  </si>
  <si>
    <t>Število kolonij pri 22 °C</t>
  </si>
  <si>
    <t>Radovljica, Dom J. Benedika, kuhinja, pipa</t>
  </si>
  <si>
    <t>Vodovod Kropa - Kamna Gorica</t>
  </si>
  <si>
    <t>Oznake vrstic</t>
  </si>
  <si>
    <t>Skupna vsota</t>
  </si>
  <si>
    <t>Ocena</t>
  </si>
  <si>
    <t>SKLADEN</t>
  </si>
  <si>
    <t>Opomba_01</t>
  </si>
  <si>
    <t>Opomba_02</t>
  </si>
  <si>
    <t>Opomba_03</t>
  </si>
  <si>
    <t>Opomba_04</t>
  </si>
  <si>
    <t>Koda_podsistema_obmocje</t>
  </si>
  <si>
    <t>Koda_podsistema_MVR</t>
  </si>
  <si>
    <t>30</t>
  </si>
  <si>
    <t>20</t>
  </si>
  <si>
    <t xml:space="preserve">(30)(1503)    Vodovod Kropa - Kamna Gorica    </t>
  </si>
  <si>
    <t xml:space="preserve">(20)(1502)    Vodovod Radovljica    </t>
  </si>
  <si>
    <t>Mesec</t>
  </si>
  <si>
    <t>Leto</t>
  </si>
  <si>
    <t>Rezultati preizkusov pitne vode na javnem vodovodnem sistemu na območju občine Radovljica:</t>
  </si>
  <si>
    <t>sifra_prameter</t>
  </si>
  <si>
    <t>ID_zap_KR</t>
  </si>
  <si>
    <t>ID_zap</t>
  </si>
  <si>
    <t>brez posebnosti</t>
  </si>
  <si>
    <t>Escherichia coli MPN</t>
  </si>
  <si>
    <t>MPN/100 mL</t>
  </si>
  <si>
    <t>Koliformne bakterije MPN</t>
  </si>
  <si>
    <t>Enterokoki MPN</t>
  </si>
  <si>
    <t>0,07</t>
  </si>
  <si>
    <t>2026</t>
  </si>
  <si>
    <t>Kropa, Vrtec Kropa, kuhinja, pipa</t>
  </si>
  <si>
    <t>vodarna Kropa po pripravi, pipa</t>
  </si>
  <si>
    <t>5</t>
  </si>
  <si>
    <t>vodarna Mravlinc po pripravi, pipa</t>
  </si>
  <si>
    <t>0,08</t>
  </si>
  <si>
    <t>Vodovod Radovna - Bled - Lesce</t>
  </si>
  <si>
    <t>Lesce, Vrtec Lesce, kuhinja, pipa</t>
  </si>
  <si>
    <t>Amonij</t>
  </si>
  <si>
    <t>&lt;0.02</t>
  </si>
  <si>
    <t>0,5</t>
  </si>
  <si>
    <t>Nitrat</t>
  </si>
  <si>
    <t>50</t>
  </si>
  <si>
    <t>Nitrit</t>
  </si>
  <si>
    <t>&lt;0.01</t>
  </si>
  <si>
    <t>Enterokoki</t>
  </si>
  <si>
    <t>40</t>
  </si>
  <si>
    <t>Vodovod Ovsiše - Podnart</t>
  </si>
  <si>
    <t>9,5</t>
  </si>
  <si>
    <t>vodarna črpališče Babji mlin po pripravi, pipa</t>
  </si>
  <si>
    <t>9,6</t>
  </si>
  <si>
    <t>Clostridium perfringens</t>
  </si>
  <si>
    <t xml:space="preserve">(20)(1502)    Vodovod Radovna - Bled - Lesce    </t>
  </si>
  <si>
    <t xml:space="preserve">(40)(1305)    Vodovod Ovsiše - Podnart    </t>
  </si>
  <si>
    <t>vodohran Ledevnica, pipa</t>
  </si>
  <si>
    <t>Tribromometan (bromoform)</t>
  </si>
  <si>
    <t>&lt;2</t>
  </si>
  <si>
    <t>µg/L</t>
  </si>
  <si>
    <t>Trihalometani (vsota)</t>
  </si>
  <si>
    <t>Bromodiklorometan</t>
  </si>
  <si>
    <t>Dibromoklorometan</t>
  </si>
  <si>
    <t>Permanganatni indeks (oksidativnost)</t>
  </si>
  <si>
    <t>Triklorometan (kloroform)</t>
  </si>
  <si>
    <t>Karbonatna trdota</t>
  </si>
  <si>
    <t>10</t>
  </si>
  <si>
    <t>°N</t>
  </si>
  <si>
    <t>Nekarbonatna trdota</t>
  </si>
  <si>
    <t>Skupna trdota</t>
  </si>
  <si>
    <t>pH</t>
  </si>
  <si>
    <t>Električna prevodnost (20°C)</t>
  </si>
  <si>
    <t>µS/cm</t>
  </si>
  <si>
    <t>2500</t>
  </si>
  <si>
    <t>Motnost</t>
  </si>
  <si>
    <t>NTU</t>
  </si>
  <si>
    <t>vodohran in črpališče Ovsiše</t>
  </si>
  <si>
    <t>0,16</t>
  </si>
  <si>
    <t>7,8</t>
  </si>
  <si>
    <t>Zg. Lancovo, Trgovina, pipa</t>
  </si>
  <si>
    <t>&lt;0.05</t>
  </si>
  <si>
    <t>10,9</t>
  </si>
  <si>
    <t>Begunje, Gostilna Tavčar, točilni pult, pipa</t>
  </si>
  <si>
    <t>Bromat</t>
  </si>
  <si>
    <t>Aluminij</t>
  </si>
  <si>
    <t>&lt;10</t>
  </si>
  <si>
    <t>200</t>
  </si>
  <si>
    <t>Antimon</t>
  </si>
  <si>
    <t>&lt;1.0</t>
  </si>
  <si>
    <t>Arzen</t>
  </si>
  <si>
    <t>Baker</t>
  </si>
  <si>
    <t>&lt;0.010</t>
  </si>
  <si>
    <t>2</t>
  </si>
  <si>
    <t>Bor</t>
  </si>
  <si>
    <t>1,5</t>
  </si>
  <si>
    <t>Kadmij</t>
  </si>
  <si>
    <t>Krom</t>
  </si>
  <si>
    <t>Mangan</t>
  </si>
  <si>
    <t>Natrij</t>
  </si>
  <si>
    <t>1</t>
  </si>
  <si>
    <t>Nikelj</t>
  </si>
  <si>
    <t>Selen</t>
  </si>
  <si>
    <t>Svinec</t>
  </si>
  <si>
    <t>Železo</t>
  </si>
  <si>
    <t>Živo srebro</t>
  </si>
  <si>
    <t>&lt;0.5</t>
  </si>
  <si>
    <t>Benzen</t>
  </si>
  <si>
    <t>&lt;0.2</t>
  </si>
  <si>
    <t>1,2-Dikloroetan</t>
  </si>
  <si>
    <t>Tetrakloroeten+trikloroeten</t>
  </si>
  <si>
    <t>Aldrin</t>
  </si>
  <si>
    <t>&lt;0.03</t>
  </si>
  <si>
    <t>0,03</t>
  </si>
  <si>
    <t>alfa-HCH</t>
  </si>
  <si>
    <t>0,1</t>
  </si>
  <si>
    <t>beta-HCH</t>
  </si>
  <si>
    <t>delta-HCH</t>
  </si>
  <si>
    <t>Dieldrin</t>
  </si>
  <si>
    <t>Endrin</t>
  </si>
  <si>
    <t>Heksaklorobenzen (HCB)</t>
  </si>
  <si>
    <t>Heptaklor</t>
  </si>
  <si>
    <t>Heptaklorepoksid</t>
  </si>
  <si>
    <t>o,p-DDD</t>
  </si>
  <si>
    <t>o,p-DDE</t>
  </si>
  <si>
    <t>o,p-DDT</t>
  </si>
  <si>
    <t>p,p-DDD</t>
  </si>
  <si>
    <t>p,p-DDE</t>
  </si>
  <si>
    <t>p,p-DDT</t>
  </si>
  <si>
    <t>alfa-endosulfan</t>
  </si>
  <si>
    <t>Atrazin</t>
  </si>
  <si>
    <t>&lt;0.04</t>
  </si>
  <si>
    <t>beta-endosulfan</t>
  </si>
  <si>
    <t>Metamitron</t>
  </si>
  <si>
    <t>Metazaklor</t>
  </si>
  <si>
    <t>Metolaklor</t>
  </si>
  <si>
    <t>Metribuzin</t>
  </si>
  <si>
    <t>Prometrin</t>
  </si>
  <si>
    <t>Terbutilazin</t>
  </si>
  <si>
    <t>2,6-Diklorobenzamid</t>
  </si>
  <si>
    <t>Acetoklor</t>
  </si>
  <si>
    <t>Alaklor</t>
  </si>
  <si>
    <t>Cianazin</t>
  </si>
  <si>
    <t>Pesticidi (vsota)</t>
  </si>
  <si>
    <t>Propazin</t>
  </si>
  <si>
    <t>Sebutilazin</t>
  </si>
  <si>
    <t>Simazin</t>
  </si>
  <si>
    <t>Terbutrin</t>
  </si>
  <si>
    <t>Benzo(a)piren</t>
  </si>
  <si>
    <t>0,01</t>
  </si>
  <si>
    <t>Benzo(b)fluoranten</t>
  </si>
  <si>
    <t>Benzo(ghi)perilen</t>
  </si>
  <si>
    <t>Benzo(k)fluoranten</t>
  </si>
  <si>
    <t>Fluorid</t>
  </si>
  <si>
    <t>Klorid</t>
  </si>
  <si>
    <t>250</t>
  </si>
  <si>
    <t>Sulfat</t>
  </si>
  <si>
    <t>Ametrin</t>
  </si>
  <si>
    <t>Prometon</t>
  </si>
  <si>
    <t>Simetrin</t>
  </si>
  <si>
    <t>Terbumeton</t>
  </si>
  <si>
    <t>Policiklični aromatski ogljikovodiki (vsota)</t>
  </si>
  <si>
    <t>Indeno(1,2,3-c,d)piren</t>
  </si>
  <si>
    <t>Izodrin</t>
  </si>
  <si>
    <t>Atrazin, Desetil-</t>
  </si>
  <si>
    <t>Atrazin, Desizopropil-</t>
  </si>
  <si>
    <t>gama-HCH (Lindan)</t>
  </si>
  <si>
    <t>Celotni cianid</t>
  </si>
  <si>
    <t>&lt;5</t>
  </si>
  <si>
    <t>8</t>
  </si>
  <si>
    <t>Heksaklorobutadien (HCBD)</t>
  </si>
  <si>
    <t>Bisfenol A</t>
  </si>
  <si>
    <t>Uran</t>
  </si>
  <si>
    <t>Dibromoocetna kislina</t>
  </si>
  <si>
    <t>&lt;5.0</t>
  </si>
  <si>
    <t>Dikloroocetna kislina</t>
  </si>
  <si>
    <t>Monobromoocetna kislina</t>
  </si>
  <si>
    <t>Monokloroocetna kislina</t>
  </si>
  <si>
    <t>Perfluorobutanojska kislina</t>
  </si>
  <si>
    <t>&lt;0.0005</t>
  </si>
  <si>
    <t>Perfluorobutansulfonska kislina</t>
  </si>
  <si>
    <t>Perfluorodekanojska kislina</t>
  </si>
  <si>
    <t>Perfluorodekansulfonska kislina</t>
  </si>
  <si>
    <t>Perfluorododekanojska kislina</t>
  </si>
  <si>
    <t>Perfluorododekansulfonska kislina</t>
  </si>
  <si>
    <t>Perfluoroheksanojska kislina</t>
  </si>
  <si>
    <t>Perfluoroheksansulfonska kislina</t>
  </si>
  <si>
    <t>Perfluoroheptanojska kislina</t>
  </si>
  <si>
    <t>Perfluoroheptansulfonska kislina</t>
  </si>
  <si>
    <t>Perfluorononanojska kislina</t>
  </si>
  <si>
    <t>Perfluorononansulfonska kislina</t>
  </si>
  <si>
    <t>Perfluorooktanojska kislina</t>
  </si>
  <si>
    <t>Perfluorooktansulfonska kislina</t>
  </si>
  <si>
    <t>Perfluoropentanojska kislina</t>
  </si>
  <si>
    <t>Perfluoropentansulfonska kislina</t>
  </si>
  <si>
    <t>Perfluorotridekanojska kislina</t>
  </si>
  <si>
    <t>Perfluorotridekansulfonska kislina</t>
  </si>
  <si>
    <t>Perfluoroundekanojska kislina</t>
  </si>
  <si>
    <t>Perfluoroundekansulfonska kislina</t>
  </si>
  <si>
    <t>Trikloroocetna kislina</t>
  </si>
  <si>
    <t>Vsota PFAS</t>
  </si>
  <si>
    <t>6,8</t>
  </si>
  <si>
    <t>0,06</t>
  </si>
  <si>
    <t>1,2</t>
  </si>
  <si>
    <t>0,12</t>
  </si>
  <si>
    <t>Podnart, Gostilna Joštov hram, točilni pult, pipa</t>
  </si>
  <si>
    <t>79946</t>
  </si>
  <si>
    <t>12,6</t>
  </si>
  <si>
    <t>avgust</t>
  </si>
  <si>
    <t>79947</t>
  </si>
  <si>
    <t>79948</t>
  </si>
  <si>
    <t>Lipnica, Osnovna šola Staneta Žagarja Lipnica, kuhinja, pipa</t>
  </si>
  <si>
    <t>14,2</t>
  </si>
  <si>
    <t>78939</t>
  </si>
  <si>
    <t>15,2</t>
  </si>
  <si>
    <t>78940</t>
  </si>
  <si>
    <t>16,4</t>
  </si>
  <si>
    <t>78941</t>
  </si>
  <si>
    <t>14,1</t>
  </si>
  <si>
    <t>78942</t>
  </si>
  <si>
    <t>Barva (436 nm)</t>
  </si>
  <si>
    <t>&lt;0.1</t>
  </si>
  <si>
    <t>m-1</t>
  </si>
  <si>
    <t>2,8</t>
  </si>
  <si>
    <t>2,2</t>
  </si>
  <si>
    <t>12,7</t>
  </si>
  <si>
    <t>1,4</t>
  </si>
  <si>
    <t>11</t>
  </si>
  <si>
    <t>7,9</t>
  </si>
  <si>
    <t>318</t>
  </si>
  <si>
    <t>78943</t>
  </si>
  <si>
    <t>78944</t>
  </si>
  <si>
    <t>vodarna Draga po pripravi</t>
  </si>
  <si>
    <t>-</t>
  </si>
  <si>
    <t>9,8</t>
  </si>
  <si>
    <t>1,3</t>
  </si>
  <si>
    <t>11,1</t>
  </si>
  <si>
    <t>438</t>
  </si>
  <si>
    <t>0,14</t>
  </si>
  <si>
    <t>78945</t>
  </si>
  <si>
    <t>Mošnje, Drevesnica Resje, pipa</t>
  </si>
  <si>
    <t>78946</t>
  </si>
  <si>
    <t>15,4</t>
  </si>
  <si>
    <t>78947</t>
  </si>
  <si>
    <t>Studenčice, Trgovina Flis, pipa</t>
  </si>
  <si>
    <t>14,4</t>
  </si>
  <si>
    <t>78948</t>
  </si>
  <si>
    <t>Lesce, Bife Žito Gorenjka, točilni pult, pipa</t>
  </si>
  <si>
    <t>79710</t>
  </si>
  <si>
    <t>0,59</t>
  </si>
  <si>
    <t>332</t>
  </si>
  <si>
    <t>81190</t>
  </si>
  <si>
    <t>Lancovo, rezervna vrtina Lancovo pred pripravo, pipa</t>
  </si>
  <si>
    <t>79941</t>
  </si>
  <si>
    <t>79942</t>
  </si>
  <si>
    <t>Ovsiše, Osnovna šola Ovsiše, kuhinja, pipa</t>
  </si>
  <si>
    <t>16,8</t>
  </si>
  <si>
    <t>79943</t>
  </si>
  <si>
    <t>79944</t>
  </si>
  <si>
    <t>Vodovod Dobravica</t>
  </si>
  <si>
    <t>79945</t>
  </si>
  <si>
    <t>zajetje Dobravica, pipa</t>
  </si>
  <si>
    <t>0,86</t>
  </si>
  <si>
    <t>19</t>
  </si>
  <si>
    <t>3,1</t>
  </si>
  <si>
    <t>0,55</t>
  </si>
  <si>
    <t>Okus</t>
  </si>
  <si>
    <t>9,4</t>
  </si>
  <si>
    <t>7,7</t>
  </si>
  <si>
    <t>328</t>
  </si>
  <si>
    <t xml:space="preserve">(40)(1305)    Vodovod Dobravica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</si>
</sst>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4" tint="0.7999816888943144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4" fillId="2" borderId="0" xfId="0" applyFont="1" applyFill="1" applyAlignment="1" applyProtection="1">
      <alignment horizontal="left"/>
      <protection locked="0"/>
    </xf>
    <xf numFmtId="0" fontId="3" fillId="0" borderId="0" xfId="0" applyFont="1"/>
    <xf numFmtId="0" fontId="0" fillId="0" borderId="0" xfId="0" pivotButton="1" applyProtection="1"/>
    <xf numFmtId="0" fontId="6" fillId="0" borderId="0" xfId="0" applyFont="1" applyFill="1" applyAlignment="1" applyProtection="1">
      <alignment horizontal="left"/>
    </xf>
    <xf numFmtId="0" fontId="0" fillId="0" borderId="0" xfId="0" applyNumberFormat="1" applyAlignment="1">
      <alignment wrapText="1"/>
    </xf>
    <xf numFmtId="0" fontId="0" fillId="0" borderId="0" xfId="0" applyNumberFormat="1"/>
    <xf numFmtId="0" fontId="2" fillId="0" borderId="0" xfId="0" applyNumberFormat="1" applyFont="1" applyAlignment="1">
      <alignment wrapText="1"/>
    </xf>
  </cellXfs>
  <cellStyles count="1">
    <cellStyle name="Navadno" xfId="0" builtinId="0"/>
  </cellStyles>
  <dxfs count="38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font>
        <b/>
      </font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9" formatCode="d/mm/yyyy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color theme="4" tint="0.79998168889431442"/>
      </font>
    </dxf>
    <dxf>
      <fill>
        <patternFill>
          <bgColor auto="1"/>
        </patternFill>
      </fill>
    </dxf>
    <dxf>
      <fill>
        <patternFill patternType="solid">
          <bgColor theme="0" tint="-0.14999847407452621"/>
        </patternFill>
      </fill>
    </dxf>
    <dxf>
      <protection locked="0"/>
    </dxf>
    <dxf>
      <protection locked="1"/>
    </dxf>
    <dxf>
      <protection locked="1"/>
    </dxf>
    <dxf>
      <protection locked="1"/>
    </dxf>
    <dxf>
      <font>
        <sz val="14"/>
      </font>
    </dxf>
    <dxf>
      <font>
        <color theme="0"/>
      </font>
    </dxf>
    <dxf>
      <fill>
        <patternFill patternType="solid">
          <bgColor rgb="FF009999"/>
        </patternFill>
      </fill>
    </dxf>
    <dxf>
      <font>
        <sz val="12"/>
      </font>
    </dxf>
    <dxf>
      <font>
        <b/>
      </font>
    </dxf>
    <dxf>
      <font>
        <b/>
      </font>
    </dxf>
    <dxf>
      <font>
        <b val="0"/>
      </font>
    </dxf>
    <dxf>
      <font>
        <color theme="0"/>
      </font>
    </dxf>
    <dxf>
      <fill>
        <patternFill>
          <bgColor theme="4" tint="-0.249977111117893"/>
        </patternFill>
      </fill>
    </dxf>
    <dxf>
      <font>
        <b/>
      </font>
    </dxf>
    <dxf>
      <font>
        <color auto="1"/>
      </font>
    </dxf>
  </dxfs>
  <tableStyles count="0" defaultTableStyle="TableStyleMedium2" defaultPivotStyle="PivotStyleLight16"/>
  <colors>
    <mruColors>
      <color rgb="FFFFFFCC"/>
      <color rgb="FFFFFFFF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   " refreshedDate="46267.405422685188" createdVersion="8" refreshedVersion="8" minRefreshableVersion="3" recordCount="305" xr:uid="{8B0DD94C-A58B-4392-98E5-3A8732A116DF}">
  <cacheSource type="worksheet">
    <worksheetSource name="Analiza_PV_MBR_OBJAVA"/>
  </cacheSource>
  <cacheFields count="21">
    <cacheField name="Koda_podsistema" numFmtId="0">
      <sharedItems containsSemiMixedTypes="0" containsString="0" containsNumber="1" containsInteger="1" minValue="1305" maxValue="1503"/>
    </cacheField>
    <cacheField name="Koda_podsistema_obmocje" numFmtId="0">
      <sharedItems/>
    </cacheField>
    <cacheField name="Koda_podsistema_MVR" numFmtId="0">
      <sharedItems containsBlank="1"/>
    </cacheField>
    <cacheField name="Obmocje" numFmtId="0">
      <sharedItems/>
    </cacheField>
    <cacheField name="LabSt" numFmtId="0">
      <sharedItems/>
    </cacheField>
    <cacheField name="MestoOdvzema" numFmtId="0">
      <sharedItems/>
    </cacheField>
    <cacheField name="DatumOdvzema" numFmtId="14">
      <sharedItems containsSemiMixedTypes="0" containsNonDate="0" containsDate="1" containsString="0" minDate="2026-08-03T00:00:00" maxDate="2026-08-05T00:00:00"/>
    </cacheField>
    <cacheField name="Parameter" numFmtId="0">
      <sharedItems/>
    </cacheField>
    <cacheField name="Rezultat" numFmtId="0">
      <sharedItems/>
    </cacheField>
    <cacheField name="Enota" numFmtId="0">
      <sharedItems containsBlank="1"/>
    </cacheField>
    <cacheField name="MejnaVrednost" numFmtId="0">
      <sharedItems/>
    </cacheField>
    <cacheField name="Ocena" numFmtId="0">
      <sharedItems/>
    </cacheField>
    <cacheField name="Mesec" numFmtId="0">
      <sharedItems/>
    </cacheField>
    <cacheField name="Leto" numFmtId="0">
      <sharedItems/>
    </cacheField>
    <cacheField name="sifra_prameter" numFmtId="0">
      <sharedItems containsSemiMixedTypes="0" containsString="0" containsNumber="1" containsInteger="1" minValue="40" maxValue="9107"/>
    </cacheField>
    <cacheField name="ID_zap_KR" numFmtId="0">
      <sharedItems containsString="0" containsBlank="1" containsNumber="1" containsInteger="1" minValue="1" maxValue="18"/>
    </cacheField>
    <cacheField name="ID_zap" numFmtId="0">
      <sharedItems containsSemiMixedTypes="0" containsString="0" containsNumber="1" containsInteger="1" minValue="1" maxValue="137"/>
    </cacheField>
    <cacheField name="Opomba_01" numFmtId="0">
      <sharedItems count="641">
        <s v="Datum: 3.08.2026 *** Lab. Št: 78939*** Odzemno mesto: Radovljica, Dom J. Benedika, kuhinja, pipa"/>
        <s v="Datum: 3.08.2026 *** Lab. Št: 78940*** Odzemno mesto: Radovljica, Dom M. Langusa, kuhinja, pipa"/>
        <s v="Datum: 3.08.2026 *** Lab. Št: 78941*** Odzemno mesto: Lesce, Vrtec Lesce, kuhinja, pipa"/>
        <s v="Datum: 3.08.2026 *** Lab. Št: 78942*** Odzemno mesto: vodarna Mravlinc po pripravi, pipa"/>
        <s v="Datum: 3.08.2026 *** Lab. Št: 78943*** Odzemno mesto: Begunje, Gostilna Tavčar, točilni pult, pipa"/>
        <s v="Datum: 3.08.2026 *** Lab. Št: 78944*** Odzemno mesto: vodarna Draga po pripravi"/>
        <s v="Datum: 3.08.2026 *** Lab. Št: 78945*** Odzemno mesto: Mošnje, Drevesnica Resje, pipa"/>
        <s v="Datum: 3.08.2026 *** Lab. Št: 78946*** Odzemno mesto: Zg. Lancovo, Trgovina, pipa"/>
        <s v="Datum: 3.08.2026 *** Lab. Št: 78947*** Odzemno mesto: Studenčice, Trgovina Flis, pipa"/>
        <s v="Datum: 3.08.2026 *** Lab. Št: 78948*** Odzemno mesto: Lesce, Bife Žito Gorenjka, točilni pult, pipa"/>
        <s v="Datum: 3.08.2026 *** Lab. Št: 79710*** Odzemno mesto: vodohran Ledevnica, pipa"/>
        <s v="Datum: 4.08.2026 *** Lab. Št: 79941*** Odzemno mesto: vodarna črpališče Babji mlin po pripravi, pipa"/>
        <s v="Datum: 4.08.2026 *** Lab. Št: 79942*** Odzemno mesto: Ovsiše, Osnovna šola Ovsiše, kuhinja, pipa"/>
        <s v="Datum: 4.08.2026 *** Lab. Št: 79943*** Odzemno mesto: vodohran in črpališče Ovsiše"/>
        <s v="Datum: 4.08.2026 *** Lab. Št: 79944*** Odzemno mesto: Podnart, Gostilna Joštov hram, točilni pult, pipa"/>
        <s v="Datum: 4.08.2026 *** Lab. Št: 79945*** Odzemno mesto: zajetje Dobravica, pipa"/>
        <s v="Datum: 4.08.2026 *** Lab. Št: 79946*** Odzemno mesto: Kropa, Vrtec Kropa, kuhinja, pipa"/>
        <s v="Datum: 4.08.2026 *** Lab. Št: 79947*** Odzemno mesto: vodarna Kropa po pripravi, pipa"/>
        <s v="Datum: 4.08.2026 *** Lab. Št: 79948*** Odzemno mesto: Lipnica, Osnovna šola Staneta Žagarja Lipnica, kuhinja, pipa"/>
        <s v="Datum: 3.08.2026 *** Lab. Št: 81190*** Odzemno mesto: Lancovo, rezervna vrtina Lancovo pred pripravo, pipa"/>
        <s v="Datum: 1.07.2026 *** Lab. Št: 68994*** Odzemno mesto: Radovljica, Dom J. Benedika, kuhinja, pipa" u="1"/>
        <s v="Datum: 1.07.2026 *** Lab. Št: 68995*** Odzemno mesto: Radovljica, Dom M. Langusa, kuhinja, pipa" u="1"/>
        <s v="Datum: 1.07.2026 *** Lab. Št: 68996*** Odzemno mesto: Begunje, Gostilna Tavčar, točilni pult, pipa" u="1"/>
        <s v="Datum: 1.07.2026 *** Lab. Št: 68997*** Odzemno mesto: Srednja vas, Promas, d.o.o., pipa" u="1"/>
        <s v="Datum: 1.07.2026 *** Lab. Št: 68998*** Odzemno mesto: vodarna Mravlinc po pripravi, pipa" u="1"/>
        <s v="Datum: 1.07.2026 *** Lab. Št: 68999*** Odzemno mesto: vodohran Ledevnica, pipa" u="1"/>
        <s v="Datum: 1.07.2026 *** Lab. Št: 69000*** Odzemno mesto: Zg. Lancovo, Trgovina, pipa" u="1"/>
        <s v="Datum: 1.07.2026 *** Lab. Št: 69001*** Odzemno mesto: Lesce, Vrtec Lesce, kuhinja, pipa" u="1"/>
        <s v="Datum: 1.07.2026 *** Lab. Št: 69002*** Odzemno mesto: zajetje Hipodrom Lesce pred pripravo, rezervni vodni vir, pipa" u="1"/>
        <s v="Datum: 1.07.2026 *** Lab. Št: 69003*** Odzemno mesto: Lesce, Mesarija Mlinarič, pipa" u="1"/>
        <s v="Datum: 1.07.2026 *** Lab. Št: 69004*** Odzemno mesto: Hraše, Kmetija Legat Hraše, Hraše 34, pipa" u="1"/>
        <s v="Datum: 2.07.2026 *** Lab. Št: 69505*** Odzemno mesto: vodarna Zaloše pred pripravo, pipa" u="1"/>
        <s v="Datum: 2.07.2026 *** Lab. Št: 69506*** Odzemno mesto: zajetje Špik pred pripravo, rezervni vodni vir" u="1"/>
        <s v="Datum: 2.07.2026 *** Lab. Št: 69507*** Odzemno mesto: Kropa, Vrtec Kropa, kuhinja, pipa" u="1"/>
        <s v="Datum: 2.07.2026 *** Lab. Št: 69508*** Odzemno mesto: vodarna Kropa po pripravi, pipa" u="1"/>
        <s v="Datum: 2.07.2026 *** Lab. Št: 69509*** Odzemno mesto: Kamna Gorica, Gostilna Mlin, točilni pult, pipa" u="1"/>
        <s v="Datum: 2.07.2026 *** Lab. Št: 69510*** Odzemno mesto: Srednja Dobrava, Gostilna, točilni pult, pipa" u="1"/>
        <s v="Datum: 2.07.2026 *** Lab. Št: 69512*** Odzemno mesto: vodohran in črpališče Ovsiše" u="1"/>
        <s v="Datum: 2.07.2026 *** Lab. Št: 69513*** Odzemno mesto: vodarna črpališče Babji mlin po pripravi, pipa" u="1"/>
        <s v="Datum: 2.07.2026 *** Lab. Št: 69514*** Odzemno mesto: Podnart, Gostilna Joštov hram, točilni pult, pipa" u="1"/>
        <s v="Datum: 1.06.2026 *** Lab. Št: 56056*** Odzemno mesto: Radovljica, Dom J. Benedika, kuhinja, pipa" u="1"/>
        <s v="Datum: 1.06.2026 *** Lab. Št: 56057*** Odzemno mesto: Radovljica, Dom M. Langusa, kuhinja, pipa" u="1"/>
        <s v="Datum: 1.06.2026 *** Lab. Št: 56058*** Odzemno mesto: Zapuže, hidrant pri bifeju, pipa" u="1"/>
        <s v="Datum: 1.06.2026 *** Lab. Št: 56059*** Odzemno mesto: Begunje, Gostilna Tavčar, točilni pult, pipa" u="1"/>
        <s v="Datum: 1.06.2026 *** Lab. Št: 56060*** Odzemno mesto: vodarna Mravlinc po pripravi, pipa" u="1"/>
        <s v="Datum: 1.06.2026 *** Lab. Št: 56061*** Odzemno mesto: rezervno zajetje Kamen" u="1"/>
        <s v="Datum: 1.06.2026 *** Lab. Št: 56062*** Odzemno mesto: vodohran Ledevnica, pipa" u="1"/>
        <s v="Datum: 1.06.2026 *** Lab. Št: 56063*** Odzemno mesto: Posavec, Vrtec Posavec, kuhinja, pipa" u="1"/>
        <s v="Datum: 1.06.2026 *** Lab. Št: 56064*** Odzemno mesto: Zg. Lancovo, Trgovina, pipa" u="1"/>
        <s v="Datum: 1.06.2026 *** Lab. Št: 56065*** Odzemno mesto: Lesce, Vrtec Lesce, kuhinja, pipa" u="1"/>
        <s v="Datum: 1.06.2026 *** Lab. Št: 56066*** Odzemno mesto: Studenčice, Trgovina Flis, pipa" u="1"/>
        <s v="Datum: 1.06.2026 *** Lab. Št: 56067*** Odzemno mesto: Lesce, Bife Žito Gorenjka, točilni pult, pipa" u="1"/>
        <s v="Datum: 2.06.2026 *** Lab. Št: 56777*** Odzemno mesto: vodarna črpališče Babji mlin po pripravi, pipa" u="1"/>
        <s v="Datum: 2.06.2026 *** Lab. Št: 56778*** Odzemno mesto: Ovsiše, Osnovna šola Ovsiše, kuhinja, pipa" u="1"/>
        <s v="Datum: 2.06.2026 *** Lab. Št: 56779*** Odzemno mesto: vodohran in črpališče Ovsiše" u="1"/>
        <s v="Datum: 2.06.2026 *** Lab. Št: 56780*** Odzemno mesto: Kropa, C.Bar, točilni pult, pipa" u="1"/>
        <s v="Datum: 2.06.2026 *** Lab. Št: 56781*** Odzemno mesto: vodarna Kropa po pripravi, pipa" u="1"/>
        <s v="Datum: 2.06.2026 *** Lab. Št: 56782*** Odzemno mesto: Kropa, Vrtec Kropa, kuhinja, pipa" u="1"/>
        <s v="Datum: 2.06.2026 *** Lab. Št: 56783*** Odzemno mesto: Lipnica, Osnovna šola Staneta Žagarja Lipnica, kuhinja, pipa" u="1"/>
        <s v="Datum: 2.06.2026 *** Lab. Št: 56784*** Odzemno mesto: Dobravica, Dobravica 3, kuhinja, pipa" u="1"/>
        <s v="Datum: 2.06.2026 *** Lab. Št: 56785*** Odzemno mesto: hidrant pri stanovanjski hiši Zaloše 20, pipa" u="1"/>
        <s v="Datum: 19.06.2026 *** Lab. Št: 65794*** Odzemno mesto: obnova vodovoda Dobravica (PEHD 140  RC tip1 284 m, PEHD 90 5 m), končni izpust pri stanovanjski hiši Dobravica 2" u="1"/>
        <s v="Datum: 4.05.2026 *** Lab. Št: 43717*** Odzemno mesto: Radovljica, Dom J. Benedika, kuhinja, pipa" u="1"/>
        <s v="Datum: 4.05.2026 *** Lab. Št: 43718*** Odzemno mesto: Radovljica, Dom M. Langusa, kuhinja, pipa" u="1"/>
        <s v="Datum: 4.05.2026 *** Lab. Št: 43719*** Odzemno mesto: Begunje, Osnovna šola Begunje, kuhinja, pipa" u="1"/>
        <s v="Datum: 4.05.2026 *** Lab. Št: 43720*** Odzemno mesto: Begunje, Gostilna Tavčar, točilni pult, pipa" u="1"/>
        <s v="Datum: 4.05.2026 *** Lab. Št: 43721*** Odzemno mesto: vodarna Mravlinc po pripravi, pipa" u="1"/>
        <s v="Datum: 4.05.2026 *** Lab. Št: 43722*** Odzemno mesto: Srednja vas, Promas, d.o.o., pipa" u="1"/>
        <s v="Datum: 4.05.2026 *** Lab. Št: 43723*** Odzemno mesto: Lancovo, rezervna vrtina Lancovo pred pripravo, pipa" u="1"/>
        <s v="Datum: 4.05.2026 *** Lab. Št: 43724*** Odzemno mesto: vodohran Ledevnica, pipa" u="1"/>
        <s v="Datum: 4.05.2026 *** Lab. Št: 43725*** Odzemno mesto: Brezje, Vipi, pipa" u="1"/>
        <s v="Datum: 4.05.2026 *** Lab. Št: 43726*** Odzemno mesto: Zg. Lancovo, Trgovina, pipa" u="1"/>
        <s v="Datum: 5.05.2026 *** Lab. Št: 43979*** Odzemno mesto: Lesce, Vrtec Lesce, kuhinja, pipa" u="1"/>
        <s v="Datum: 5.05.2026 *** Lab. Št: 43980*** Odzemno mesto: Lesce, Mesarija Mlinarič, pipa" u="1"/>
        <s v="Datum: 5.05.2026 *** Lab. Št: 43981*** Odzemno mesto: Hraše, Kmetija Legat Hraše, Hraše 34, pipa" u="1"/>
        <s v="Datum: 5.05.2026 *** Lab. Št: 43982*** Odzemno mesto: Ovsiše, Osnovna šola Ovsiše, kuhinja, pipa" u="1"/>
        <s v="Datum: 5.05.2026 *** Lab. Št: 43983*** Odzemno mesto: vodarna črpališče Babji mlin po pripravi, pipa" u="1"/>
        <s v="Datum: 5.05.2026 *** Lab. Št: 43984*** Odzemno mesto: vodohran in črpališče Ovsiše" u="1"/>
        <s v="Datum: 5.05.2026 *** Lab. Št: 43985*** Odzemno mesto: Podnart, Gostilna Joštov hram, točilni pult, pipa" u="1"/>
        <s v="Datum: 5.05.2026 *** Lab. Št: 44491*** Odzemno mesto: Kropa, C.Bar, točilni pult, pipa" u="1"/>
        <s v="Datum: 5.05.2026 *** Lab. Št: 44492*** Odzemno mesto: Lipnica, Osnovna šola Staneta Žagarja Lipnica, kuhinja, pipa" u="1"/>
        <s v="Datum: 5.05.2026 *** Lab. Št: 44493*** Odzemno mesto: vodarna Kropa po pripravi, pipa" u="1"/>
        <s v="Datum: 5.05.2026 *** Lab. Št: 44494*** Odzemno mesto: Kropa, Vrtec Kropa, kuhinja, pipa" u="1"/>
        <s v="Datum: 5.05.2026 *** Lab. Št: 44495*** Odzemno mesto: Srednja Dobrava, Gostilna, točilni pult, pipa" u="1"/>
        <s v="Datum: 5.05.2026 *** Lab. Št: 44496*** Odzemno mesto: Kamna Gorica, Gostilna Mlin, točilni pult, pipa" u="1"/>
        <s v="Datum: 1.04.2026 *** Lab. Št: 30661*** Odzemno mesto: zajetje Hipodrom Lesce pred pripravo, rezervni vodni vir, pipa" u="1"/>
        <s v="Datum: 1.04.2026 *** Lab. Št: 30662*** Odzemno mesto: zajetje Špik pred pripravo, rezervni vodni vir" u="1"/>
        <s v="Datum: 1.04.2026 *** Lab. Št: 30668*** Odzemno mesto: Radovljica, Dom J. Benedika, kuhinja, pipa" u="1"/>
        <s v="Datum: 1.04.2026 *** Lab. Št: 30669*** Odzemno mesto: Radovljica, Dom M. Langusa, kuhinja, pipa" u="1"/>
        <s v="Datum: 1.04.2026 *** Lab. Št: 30670*** Odzemno mesto: vodarna Mravlinc po pripravi, pipa" u="1"/>
        <s v="Datum: 1.04.2026 *** Lab. Št: 30671*** Odzemno mesto: Srednja vas, Promas, d.o.o., pipa" u="1"/>
        <s v="Datum: 1.04.2026 *** Lab. Št: 30672*** Odzemno mesto: vodohran Ledevnica, pipa" u="1"/>
        <s v="Datum: 1.04.2026 *** Lab. Št: 30673*** Odzemno mesto: Posavec, Vrtec Posavec, kuhinja, pipa" u="1"/>
        <s v="Datum: 1.04.2026 *** Lab. Št: 30674*** Odzemno mesto: vodohran Brda, pipa" u="1"/>
        <s v="Datum: 1.04.2026 *** Lab. Št: 30675*** Odzemno mesto: Zg. Lancovo, Trgovina, pipa" u="1"/>
        <s v="Datum: 1.04.2026 *** Lab. Št: 30676*** Odzemno mesto: Begunje, Osnovna šola Begunje, kuhinja, pipa" u="1"/>
        <s v="Datum: 3.04.2026 *** Lab. Št: 31179*** Odzemno mesto: Lesce, Vrtec Lesce, kuhinja, pipa" u="1"/>
        <s v="Datum: 3.04.2026 *** Lab. Št: 31180*** Odzemno mesto: Studenčice, Trgovina Flis, pipa" u="1"/>
        <s v="Datum: 3.04.2026 *** Lab. Št: 31181*** Odzemno mesto: Lesce, Bife Žito Gorenjka, točilni pult, pipa" u="1"/>
        <s v="Datum: 2.04.2026 *** Lab. Št: 31182*** Odzemno mesto: vodarna Kropa po pripravi, pipa" u="1"/>
        <s v="Datum: 2.04.2026 *** Lab. Št: 31183*** Odzemno mesto: Kamna Gorica, Gostilna Mlin, točilni pult, pipa" u="1"/>
        <s v="Datum: 2.04.2026 *** Lab. Št: 31184*** Odzemno mesto: Lipnica, Osnovna šola Staneta Žagarja Lipnica, kuhinja, pipa" u="1"/>
        <s v="Datum: 2.04.2026 *** Lab. Št: 31185*** Odzemno mesto: Kropa, Vrtec Kropa, kuhinja, pipa" u="1"/>
        <s v="Datum: 2.04.2026 *** Lab. Št: 31688*** Odzemno mesto: vodarna črpališče Babji mlin po pripravi, pipa" u="1"/>
        <s v="Datum: 2.04.2026 *** Lab. Št: 31689*** Odzemno mesto: vodohran in črpališče Ovsiše" u="1"/>
        <s v="Datum: 2.04.2026 *** Lab. Št: 31690*** Odzemno mesto: Ovsiše, Osnovna šola Ovsiše, kuhinja, pipa" u="1"/>
        <s v="Datum: 2.04.2026 *** Lab. Št: 31691*** Odzemno mesto: Podnart, Gostilna Joštov hram, točilni pult, pipa" u="1"/>
        <s v="Datum: 3.03.2026 *** Lab. Št: 19196*** Odzemno mesto: Lesce, Vrtec Lesce, kuhinja, pipa" u="1"/>
        <s v="Datum: 3.03.2026 *** Lab. Št: 19197*** Odzemno mesto: Lesce, Mesarija Mlinarič, pipa" u="1"/>
        <s v="Datum: 3.03.2026 *** Lab. Št: 19198*** Odzemno mesto: Radovljica, Dom J. Benedika, kuhinja, pipa" u="1"/>
        <s v="Datum: 3.03.2026 *** Lab. Št: 19199*** Odzemno mesto: Radovljica, Dom M. Langusa, kuhinja, pipa" u="1"/>
        <s v="Datum: 3.03.2026 *** Lab. Št: 19200*** Odzemno mesto: Begunje, Gostilna Tavčar, točilni pult, pipa" u="1"/>
        <s v="Datum: 3.03.2026 *** Lab. Št: 19201*** Odzemno mesto: Begunje, Osnovna šola Begunje, kuhinja, pipa" u="1"/>
        <s v="Datum: 3.03.2026 *** Lab. Št: 19202*** Odzemno mesto: vodarna Mravlinc po pripravi, pipa" u="1"/>
        <s v="Datum: 3.03.2026 *** Lab. Št: 19203*** Odzemno mesto: vodarna Draga po pripravi" u="1"/>
        <s v="Datum: 3.03.2026 *** Lab. Št: 19204*** Odzemno mesto: vodohran Ledevnica, pipa" u="1"/>
        <s v="Datum: 3.03.2026 *** Lab. Št: 19205*** Odzemno mesto: Zg. Lancovo, Trgovina, pipa" u="1"/>
        <s v="Datum: 4.03.2026 *** Lab. Št: 19243*** Odzemno mesto: vodarna Kropa po pripravi, pipa" u="1"/>
        <s v="Datum: 4.03.2026 *** Lab. Št: 19244*** Odzemno mesto: vodohran Rovte" u="1"/>
        <s v="Datum: 4.03.2026 *** Lab. Št: 19245*** Odzemno mesto: Lipnica, Osnovna šola Staneta Žagarja Lipnica, kuhinja, pipa" u="1"/>
        <s v="Datum: 4.03.2026 *** Lab. Št: 19254*** Odzemno mesto: vodarna črpališče Babji mlin po pripravi, pipa" u="1"/>
        <s v="Datum: 4.03.2026 *** Lab. Št: 19255*** Odzemno mesto: vodohran in črpališče Ovsiše" u="1"/>
        <s v="Datum: 4.03.2026 *** Lab. Št: 19256*** Odzemno mesto: Ovsiše, Osnovna šola Ovsiše, kuhinja, pipa" u="1"/>
        <s v="Datum: 3.03.2026 *** Lab. Št: 19502*** Odzemno mesto: rezervno zajetje Kamen" u="1"/>
        <s v="Datum: 4.03.2026 *** Lab. Št: 19503*** Odzemno mesto: Kropa, Vrtec Kropa, kuhinja, pipa" u="1"/>
        <s v="Datum: 4.03.2026 *** Lab. Št: 19904*** Odzemno mesto: Podnart, Gostilna Joštov hram, točilni pult, pipa" u="1"/>
        <s v="Datum: 6.03.2026 *** Lab. Št: 20631*** Odzemno mesto: vodarna Dobravica po pripravi, pipa" u="1"/>
        <s v="Datum: 6.03.2026 *** Lab. Št: 20632*** Odzemno mesto: Dobravica, Dobravica 3, kuhinja, pipa" u="1"/>
        <s v="Datum: 6.03.2026 *** Lab. Št: 20633*** Odzemno mesto: vodarna Zaloše po pripravi, pipa" u="1"/>
        <s v="Datum: 6.03.2026 *** Lab. Št: 20634*** Odzemno mesto: hidrant pri stanovanjski hiši Zaloše 20, pipa" u="1"/>
        <s v="Datum: 17.03.2026 *** Lab. Št: 25413*** Odzemno mesto: nov cevovod Conditus (ductil DN 100 108m, ductil DN 150 128m), hidrant, pipa " u="1"/>
        <s v="Datum: 2.02.2026 *** Lab. Št: 8342*** Odzemno mesto: Radovljica, Dom J. Benedika, kuhinja, pipa" u="1"/>
        <s v="Datum: 2.02.2026 *** Lab. Št: 8343*** Odzemno mesto: Radovljica, Dom M. Langusa, kuhinja, pipa" u="1"/>
        <s v="Datum: 2.02.2026 *** Lab. Št: 8344*** Odzemno mesto: Zapuže, hidrant pri bifeju, pipa" u="1"/>
        <s v="Datum: 2.02.2026 *** Lab. Št: 8345*** Odzemno mesto: Begunje, Osnovna šola Begunje, kuhinja, pipa" u="1"/>
        <s v="Datum: 2.02.2026 *** Lab. Št: 8346*** Odzemno mesto: vodarna Mravlinc po pripravi, pipa" u="1"/>
        <s v="Datum: 2.02.2026 *** Lab. Št: 8347*** Odzemno mesto: vodohran Ledevnica, pipa" u="1"/>
        <s v="Datum: 2.02.2026 *** Lab. Št: 8348*** Odzemno mesto: Posavec, Vrtec Posavec, kuhinja, pipa" u="1"/>
        <s v="Datum: 2.02.2026 *** Lab. Št: 8349*** Odzemno mesto: Lancovo, rezervna vrtina Lancovo pred pripravo, pipa" u="1"/>
        <s v="Datum: 3.02.2026 *** Lab. Št: 8357*** Odzemno mesto: Lesce, Vrtec Lesce, kuhinja, pipa" u="1"/>
        <s v="Datum: 3.02.2026 *** Lab. Št: 8358*** Odzemno mesto: Hraše, Kmetija Legat Hraše, Hraše 34, pipa" u="1"/>
        <s v="Datum: 3.02.2026 *** Lab. Št: 8361*** Odzemno mesto: vodohran in črpališče Ovsiše" u="1"/>
        <s v="Datum: 3.02.2026 *** Lab. Št: 8362*** Odzemno mesto: vodarna črpališče Babji mlin po pripravi, pipa" u="1"/>
        <s v="Datum: 3.02.2026 *** Lab. Št: 8363*** Odzemno mesto: Ovsiše, Osnovna šola Ovsiše, kuhinja, pipa" u="1"/>
        <s v="Datum: 3.02.2026 *** Lab. Št: 8364*** Odzemno mesto: Srednja Dobrava, Gostilna, točilni pult, pipa" u="1"/>
        <s v="Datum: 3.02.2026 *** Lab. Št: 8365*** Odzemno mesto: vodarna Kropa po pripravi, pipa" u="1"/>
        <s v="Datum: 3.02.2026 *** Lab. Št: 8366*** Odzemno mesto: Lipnica, Osnovna šola Staneta Žagarja Lipnica, kuhinja, pipa" u="1"/>
        <s v="Datum: 3.02.2026 *** Lab. Št: 8367*** Odzemno mesto: Kropa, Vrtec Kropa, kuhinja, pipa" u="1"/>
        <s v="Datum: 2.02.2026 *** Lab. Št: 8695*** Odzemno mesto: prometna in komunalna infrastruktura za OPPN Zapuže, obnovljen vodovod odsek A (PEHD 110, 220 m) in odsek B (PEHD 110, 125 m, PEHD 90, 6 m) " u="1"/>
        <s v="Datum: 14.01.2026 *** Lab. Št: 2165*** Odzemno mesto: vodarna Mravlinc pred pripravo, pipa" u="1"/>
        <s v="Datum: 14.01.2026 *** Lab. Št: 2166*** Odzemno mesto: Radovljica, Dom J. Benedika, kuhinja, pipa" u="1"/>
        <s v="Datum: 14.01.2026 *** Lab. Št: 2167*** Odzemno mesto: Radovljica, Dom M. Langusa, kuhinja, pipa" u="1"/>
        <s v="Datum: 14.01.2026 *** Lab. Št: 2543*** Odzemno mesto: Zg. Lancovo, Trgovina, pipa" u="1"/>
        <s v="Datum: 14.01.2026 *** Lab. Št: 2668*** Odzemno mesto: vodarna Mravlinc po pripravi, pipa" u="1"/>
        <s v="Datum: 15.01.2026 *** Lab. Št: 2783*** Odzemno mesto: Lesce, Bife Žito Gorenjka, točilni pult, pipa" u="1"/>
        <s v="Datum: 15.01.2026 *** Lab. Št: 2784*** Odzemno mesto: Lesce, Vrtec Lesce, kuhinja, pipa" u="1"/>
        <s v="Datum: 15.01.2026 *** Lab. Št: 2785*** Odzemno mesto: zajetje Hipodrom Lesce pred pripravo, rezervni vodni vir, pipa" u="1"/>
        <s v="Datum: 15.01.2026 *** Lab. Št: 2790*** Odzemno mesto: zajetje Špik pred pripravo, rezervni vodni vir" u="1"/>
        <s v="Datum: 15.01.2026 *** Lab. Št: 2791*** Odzemno mesto: Kropa, Vrtec Kropa, kuhinja, pipa" u="1"/>
        <s v="Datum: 15.01.2026 *** Lab. Št: 2792*** Odzemno mesto: vodarna Kropa po pripravi, pipa" u="1"/>
        <s v="Datum: 15.01.2026 *** Lab. Št: 2793*** Odzemno mesto: vodarna Kropa pred pripravo, pipa" u="1"/>
        <s v="Datum: 16.01.2026 *** Lab. Št: 3128*** Odzemno mesto: zajetje Babji mlin 1 pred pripravo" u="1"/>
        <s v="Datum: 16.01.2026 *** Lab. Št: 3129*** Odzemno mesto: zajetje Babji mlin 2 pred pripravo" u="1"/>
        <s v="Datum: 16.01.2026 *** Lab. Št: 3130*** Odzemno mesto: vodarna črpališče Babji mlin po pripravi, pipa" u="1"/>
        <s v="Datum: 16.01.2026 *** Lab. Št: 3131*** Odzemno mesto: zajetje Ovsiše 4, rezervni vodni vir" u="1"/>
        <s v="Datum: 16.01.2026 *** Lab. Št: 3132*** Odzemno mesto: zajetje Ovsiše 1, rezervni vodni vir" u="1"/>
        <s v="Datum: 16.01.2026 *** Lab. Št: 3134*** Odzemno mesto: Ovsiše, Osnovna šola Ovsiše, kuhinja, pipa" u="1"/>
        <s v="Datum: 1.12.2025 *** Lab. Št: 127345*** Odzemno mesto: Radovljica, Dom M. Langusa, kuhinja, pipa" u="1"/>
        <s v="Datum: 1.12.2025 *** Lab. Št: 127346*** Odzemno mesto: Radovljica, Dom J. Benedika, kuhinja, pipa" u="1"/>
        <s v="Datum: 1.12.2025 *** Lab. Št: 127347*** Odzemno mesto: Zapuže, hidrant pri bifeju, pipa" u="1"/>
        <s v="Datum: 1.12.2025 *** Lab. Št: 127348*** Odzemno mesto: rezervno zajetje Kamen" u="1"/>
        <s v="Datum: 1.12.2025 *** Lab. Št: 127349*** Odzemno mesto: vodohran Ledevnica, pipa" u="1"/>
        <s v="Datum: 1.12.2025 *** Lab. Št: 127350*** Odzemno mesto: Lipnica, Osnovna šola Staneta Žagarja Lipnica, kuhinja, pipa" u="1"/>
        <s v="Datum: 3.11.2025 *** Lab. Št: 115000*** Odzemno mesto: Radovljica, Dom M. Langusa, kuhinja, pipa" u="1"/>
        <s v="Datum: 3.11.2025 *** Lab. Št: 115001*** Odzemno mesto: Radovljica, Dom J. Benedika, kuhinja, pipa" u="1"/>
        <s v="Datum: 3.11.2025 *** Lab. Št: 115002*** Odzemno mesto: Begunje, Gostilna Tavčar, točilni pult, pipa" u="1"/>
        <s v="Datum: 3.11.2025 *** Lab. Št: 115003*** Odzemno mesto: vodarna Mravlinc po pripravi, pipa" u="1"/>
        <s v="Datum: 3.11.2025 *** Lab. Št: 115004*** Odzemno mesto: Lancovo, rezervna vrtina Lancovo pred pripravo, pipa" u="1"/>
        <s v="Datum: 3.11.2025 *** Lab. Št: 115005*** Odzemno mesto: Brezje, Vipi, pipa" u="1"/>
        <s v="Datum: 3.11.2025 *** Lab. Št: 115006*** Odzemno mesto: Zg. Lancovo, Trgovina, pipa" u="1"/>
        <s v="Datum: 3.11.2025 *** Lab. Št: 115007*** Odzemno mesto: Lesce, Vrtec Lesce, kuhinja, pipa" u="1"/>
        <s v="Datum: 3.11.2025 *** Lab. Št: 115008*** Odzemno mesto: Lesce, Mesarija Mlinarič, pipa" u="1"/>
        <s v="Datum: 3.11.2025 *** Lab. Št: 115009*** Odzemno mesto: vodarna črpališče Babji mlin po pripravi, pipa" u="1"/>
        <s v="Datum: 3.11.2025 *** Lab. Št: 115010*** Odzemno mesto: Lipnica, Osnovna šola Staneta Žagarja Lipnica, kuhinja, pipa" u="1"/>
        <s v="Datum: 1.09.2025 *** Lab. Št: 90186*** Odzemno mesto: Radovljica, Dom M. Langusa, kuhinja, pipa" u="1"/>
        <s v="Datum: 1.09.2025 *** Lab. Št: 90187*** Odzemno mesto: Radovljica, Dom J. Benedika, kuhinja, pipa" u="1"/>
        <s v="Datum: 1.09.2025 *** Lab. Št: 90188*** Odzemno mesto: Zapuže, hidrant pri bifeju, pipa" u="1"/>
        <s v="Datum: 1.09.2025 *** Lab. Št: 90189*** Odzemno mesto: Begunje, Osnovna šola Begunje, kuhinja, pipa" u="1"/>
        <s v="Datum: 1.09.2025 *** Lab. Št: 90190*** Odzemno mesto: rezervno zajetje Kamen" u="1"/>
        <s v="Datum: 1.09.2025 *** Lab. Št: 90191*** Odzemno mesto: Ljubno, Osnovna šola, kuhinja, pipa" u="1"/>
        <s v="Datum: 1.09.2025 *** Lab. Št: 90192*** Odzemno mesto: vodohran Brda, pipa" u="1"/>
        <s v="Datum: 1.09.2025 *** Lab. Št: 90193*** Odzemno mesto: Lesce, Bife Žito Gorenjka, točilni pult, pipa" u="1"/>
        <s v="Datum: 3.09.2025 *** Lab. Št: 90194*** Odzemno mesto: Kropa, Vrtec Kropa, kuhinja, pipa" u="1"/>
        <s v="Datum: 3.09.2025 *** Lab. Št: 90195*** Odzemno mesto: Srednja Dobrava, Gostilna, točilni pult, pipa" u="1"/>
        <s v="Datum: 3.09.2025 *** Lab. Št: 90196*** Odzemno mesto: Kamna Gorica, Gostilna Mlin, točilni pult, pipa" u="1"/>
        <s v="Datum: 1.09.2025 *** Lab. Št: 90197*** Odzemno mesto: vodarna črpališče Babji mlin po pripravi, pipa" u="1"/>
        <s v="Datum: 1.09.2025 *** Lab. Št: 90198*** Odzemno mesto: Podnart, Gostilna Joštov hram, točilni pult, pipa" u="1"/>
        <s v="Datum: 10.09.2025 *** Lab. Št: 93825*** Odzemno mesto: obnova vodovoda Mošnje (PEHD110 cca. 125 m), hidrant pri stanovanjski hiši Mošnje 51, pipa" u="1"/>
        <s v="Datum: 1.07.2025 *** Lab. Št: 69344*** Odzemno mesto: Radovljica, Dom M. Langusa, kuhinja, pipa" u="1"/>
        <s v="Datum: 1.07.2025 *** Lab. Št: 69345*** Odzemno mesto: Radovljica, Dom J. Benedika, kuhinja, pipa" u="1"/>
        <s v="Datum: 1.07.2025 *** Lab. Št: 69346*** Odzemno mesto: Begunje, Gostilna Tavčar, točilni pult, pipa" u="1"/>
        <s v="Datum: 1.07.2025 *** Lab. Št: 69347*** Odzemno mesto: Ljubno 88, kuhinja, pipa" u="1"/>
        <s v="Datum: 1.07.2025 *** Lab. Št: 69348*** Odzemno mesto: Lesce, Mesarija Mlinarič, pipa" u="1"/>
        <s v="Datum: 1.07.2025 *** Lab. Št: 69349*** Odzemno mesto: Lesce, Vrtec Lesce, kuhinja, pipa" u="1"/>
        <s v="Datum: 1.07.2025 *** Lab. Št: 69350*** Odzemno mesto: Kropa, Vrtec Kropa, kuhinja, pipa" u="1"/>
        <s v="Datum: 1.07.2025 *** Lab. Št: 69351*** Odzemno mesto: zajetje Špik pred pripravo, rezervni vodni vir" u="1"/>
        <s v="Datum: 1.07.2025 *** Lab. Št: 69352*** Odzemno mesto: vodarna črpališče Babji mlin po pripravi, pipa" u="1"/>
        <s v="Datum: 1.07.2025 *** Lab. Št: 69353*** Odzemno mesto: Podnart, Gostilna Joštov hram, točilni pult, pipa" u="1"/>
        <s v="Datum: 5.05.2025 *** Lab. Št: 44199*** Odzemno mesto: vodarna črpališče Babji mlin po pripravi, pipa" u="1"/>
        <s v="Datum: 5.05.2025 *** Lab. Št: 44200*** Odzemno mesto: Podnart, Gostilna Joštov hram, točilni pult, pipa" u="1"/>
        <s v="Datum: 5.05.2025 *** Lab. Št: 44201*** Odzemno mesto: Lesce, Bife Žito Gorenjka, točilni pult, pipa" u="1"/>
        <s v="Datum: 5.05.2025 *** Lab. Št: 44203*** Odzemno mesto: Radovljica, Dom M. Langusa, kuhinja, pipa" u="1"/>
        <s v="Datum: 5.05.2025 *** Lab. Št: 44204*** Odzemno mesto: Radovljica, Dom J. Benedika, kuhinja, pipa" u="1"/>
        <s v="Datum: 5.05.2025 *** Lab. Št: 44205*** Odzemno mesto: Begunje, Gostilna Tavčar, točilni pult, pipa" u="1"/>
        <s v="Datum: 5.05.2025 *** Lab. Št: 44206*** Odzemno mesto: Begunje, Osnovna šola Begunje, kuhinja, pipa" u="1"/>
        <s v="Datum: 5.05.2025 *** Lab. Št: 44207*** Odzemno mesto: vodarna Mravlinc po pripravi, pipa" u="1"/>
        <s v="Datum: 5.05.2025 *** Lab. Št: 44208*** Odzemno mesto: vodohran Ledevnica, pipa" u="1"/>
        <s v="Datum: 5.05.2025 *** Lab. Št: 44209*** Odzemno mesto: Brezje, Vipi, pipa" u="1"/>
        <s v="Datum: 5.05.2025 *** Lab. Št: 44210*** Odzemno mesto: Lancovo, rezervna vrtina Lancovo pred pripravo, pipa" u="1"/>
        <s v="Datum: 6.05.2025 *** Lab. Št: 44237*** Odzemno mesto: Kropa, C.Bar, točilni pult, pipa" u="1"/>
        <s v="Datum: 6.05.2025 *** Lab. Št: 44238*** Odzemno mesto: Lipnica, Osnovna šola Staneta Žagarja Lipnica, kuhinja, pipa" u="1"/>
        <s v="Datum: 1.04.2025 *** Lab. Št: 31483*** Odzemno mesto: Radovljica, Dom M. Langusa, kuhinja, pipa" u="1"/>
        <s v="Datum: 1.04.2025 *** Lab. Št: 31484*** Odzemno mesto: Radovljica, Dom J. Benedika, kuhinja, pipa" u="1"/>
        <s v="Datum: 1.04.2025 *** Lab. Št: 31485*** Odzemno mesto: Srednja vas, Promas, d.o.o., pipa" u="1"/>
        <s v="Datum: 1.04.2025 *** Lab. Št: 31486*** Odzemno mesto: vodarna Mravlinc po pripravi, pipa" u="1"/>
        <s v="Datum: 1.04.2025 *** Lab. Št: 31487*** Odzemno mesto: vodohran Ledevnica, pipa" u="1"/>
        <s v="Datum: 1.04.2025 *** Lab. Št: 31488*** Odzemno mesto: Posavec, Vrtec Posavec, kuhinja, pipa" u="1"/>
        <s v="Datum: 1.04.2025 *** Lab. Št: 31489*** Odzemno mesto: vodohran Brda, pipa" u="1"/>
        <s v="Datum: 1.04.2025 *** Lab. Št: 31490*** Odzemno mesto: Zg. Lancovo, Trgovina, pipa" u="1"/>
        <s v="Datum: 1.04.2025 *** Lab. Št: 31491*** Odzemno mesto: zajetje Hipodrom Lesce pred pripravo, rezervni vodni vir, pipa" u="1"/>
        <s v="Datum: 1.04.2025 *** Lab. Št: 31492*** Odzemno mesto: Hraše, Kmetija Legat Hraše, Hraše 34, pipa" u="1"/>
        <s v="Datum: 1.04.2025 *** Lab. Št: 31493*** Odzemno mesto: Lesce, Vrtec Lesce, kuhinja, pipa" u="1"/>
        <s v="Datum: 2.04.2025 *** Lab. Št: 31535*** Odzemno mesto: vodarna Kropa po pripravi, pipa" u="1"/>
        <s v="Datum: 2.04.2025 *** Lab. Št: 31536*** Odzemno mesto: Lipnica, Osnovna šola Staneta Žagarja Lipnica, kuhinja, pipa" u="1"/>
        <s v="Datum: 2.04.2025 *** Lab. Št: 31537*** Odzemno mesto: Kamna Gorica, Gostilna Mlin, točilni pult, pipa" u="1"/>
        <s v="Datum: 2.04.2025 *** Lab. Št: 31538*** Odzemno mesto: zajetje Špik pred pripravo, rezervni vodni vir" u="1"/>
        <s v="Datum: 2.04.2025 *** Lab. Št: 31540*** Odzemno mesto: vodarna črpališče Babji mlin po pripravi, pipa" u="1"/>
        <s v="Datum: 2.04.2025 *** Lab. Št: 31541*** Odzemno mesto: Ovsiše, Osnovna šola Ovsiše, kuhinja, pipa" u="1"/>
        <s v="Datum: 5.02.2025 *** Lab. Št: 10146*** Odzemno mesto: Hraše, Kmetija Legat Hraše, Hraše 34, pipa" u="1"/>
        <s v="Datum: 5.02.2025 *** Lab. Št: 10147*** Odzemno mesto: Srednja Dobrava, Gostilna, točilni pult, pipa" u="1"/>
        <s v="Datum: 5.02.2025 *** Lab. Št: 10148*** Odzemno mesto: vodohran in črpališče Ovsiše, pipa" u="1"/>
        <s v="Datum: 3.02.2025 *** Lab. Št: 9589*** Odzemno mesto: vodarna Mravlinc po pripravi, pipa" u="1"/>
        <s v="Datum: 3.02.2025 *** Lab. Št: 9590*** Odzemno mesto: Begunje, Osnovna šola Begunje, kuhinja, pipa" u="1"/>
        <s v="Datum: 3.02.2025 *** Lab. Št: 9591*** Odzemno mesto: Zapuže, hidrant pri bifeju, pipa" u="1"/>
        <s v="Datum: 4.02.2025 *** Lab. Št: 9613*** Odzemno mesto: Radovljica, Dom M. Langusa, kuhinja, pipa" u="1"/>
        <s v="Datum: 4.02.2025 *** Lab. Št: 9614*** Odzemno mesto: Radovljica, Dom J. Benedika, kuhinja, pipa" u="1"/>
        <s v="Datum: 4.02.2025 *** Lab. Št: 9615*** Odzemno mesto: vodohran Ledevnica, pipa" u="1"/>
        <s v="Datum: 4.02.2025 *** Lab. Št: 9616*** Odzemno mesto: Posavec, Vrtec Posavec, kuhinja, pipa" u="1"/>
        <s v="Datum: 4.02.2025 *** Lab. Št: 9617*** Odzemno mesto: Lancovo, rezervna vrtina Lancovo pred pripravo, pipa" u="1"/>
        <s v="Datum: 22.01.2025 *** Lab. Št: 5286*** Odzemno mesto: Radovljica, Dom M. Langusa, kuhinja, pipa" u="1"/>
        <s v="Datum: 22.01.2025 *** Lab. Št: 5287*** Odzemno mesto: Radovljica, Dom J. Benedika, kuhinja, pipa" u="1"/>
        <s v="Datum: 22.01.2025 *** Lab. Št: 5289*** Odzemno mesto: Zg. Lancovo, Trgovina, pipa" u="1"/>
        <s v="Datum: 23.01.2025 *** Lab. Št: 5295*** Odzemno mesto: Lesce, Vrtec Lesce, kuhinja, pipa" u="1"/>
        <s v="Datum: 23.01.2025 *** Lab. Št: 5296*** Odzemno mesto: Lesce, Bife Žito Gorenjka, točilni pult, pipa" u="1"/>
        <s v="Datum: 23.01.2025 *** Lab. Št: 5298*** Odzemno mesto: vodarna Mravlinc pred pripravo, pipa" u="1"/>
        <s v="Datum: 22.01.2025 *** Lab. Št: 5323*** Odzemno mesto: zajetje Hipodrom Lesce, rezervni vodni vir, pipa" u="1"/>
        <s v="Datum: 23.01.2025 *** Lab. Št: 5897*** Odzemno mesto: Kropa, Vrtec Kropa, kuhinja, pipa" u="1"/>
        <s v="Datum: 23.01.2025 *** Lab. Št: 5898*** Odzemno mesto: zajetje Špik, rezervni vodni vir" u="1"/>
        <s v="Datum: 23.01.2025 *** Lab. Št: 5899*** Odzemno mesto: vodarna Kropa pred pripravo, pipa" u="1"/>
        <s v="Datum: 24.01.2025 *** Lab. Št: 5909*** Odzemno mesto: vodarna črpališče Babji mlin po pripravi, pipa" u="1"/>
        <s v="Datum: 24.01.2025 *** Lab. Št: 5910*** Odzemno mesto: zajetje Babji mlin 2" u="1"/>
        <s v="Datum: 24.01.2025 *** Lab. Št: 5910*** Odzemno mesto: zajetje Babji mlin 2 - pred pripravo" u="1"/>
        <s v="Datum: 24.01.2025 *** Lab. Št: 5911*** Odzemno mesto: zajetje Babji mlin 1" u="1"/>
        <s v="Datum: 24.01.2025 *** Lab. Št: 5911*** Odzemno mesto: zajetje Babji mlin 1 - pred pripravo" u="1"/>
        <s v="Datum: 24.01.2025 *** Lab. Št: 5912*** Odzemno mesto: Ovsiše, Osnovna šola Ovsiše, kuhinja, pipa" u="1"/>
        <s v="Datum: 4.11.2024 *** Lab. Št: 116488*** Odzemno mesto: vodarna Mravlinc po pripravi, pipa" u="1"/>
        <s v="Datum: 4.11.2024 *** Lab. Št: 116489*** Odzemno mesto: vodohran Ledevnica, pipa" u="1"/>
        <s v="Datum: 4.11.2024 *** Lab. Št: 116490*** Odzemno mesto: Radovljica, Dom M. Langusa, kuhinja, pipa" u="1"/>
        <s v="Datum: 4.11.2024 *** Lab. Št: 116491*** Odzemno mesto: Radovljica, Dom J. Benedika, kuhinja, pipa" u="1"/>
        <s v="Datum: 4.11.2024 *** Lab. Št: 116492*** Odzemno mesto: zajetje Hipodrom Lesce, rezervni vodni vir, pipa" u="1"/>
        <s v="Datum: 4.11.2024 *** Lab. Št: 116493*** Odzemno mesto: Begunje, Gostilna Tavčar, točilni pult, pipa" u="1"/>
        <s v="Datum: 4.11.2024 *** Lab. Št: 116494*** Odzemno mesto: Zapuže, hidrant pri bifeju, pipa" u="1"/>
        <s v="Datum: 4.11.2024 *** Lab. Št: 116495*** Odzemno mesto: Posavec, Vrtec Posavec, kuhinja, pipa" u="1"/>
        <s v="Datum: 4.11.2024 *** Lab. Št: 116496*** Odzemno mesto: Brezje, Vipi, pipa" u="1"/>
        <s v="Datum: 4.11.2024 *** Lab. Št: 116497*** Odzemno mesto: Mošnje, Drevesnica Resje, pipa" u="1"/>
        <s v="Datum: 4.11.2024 *** Lab. Št: 116498*** Odzemno mesto: vodohran Brda, pipa" u="1"/>
        <s v="Datum: 4.11.2024 *** Lab. Št: 116499*** Odzemno mesto: Zg. Lancovo, Trgovina, pipa" u="1"/>
        <s v="Datum: 7.11.2024 *** Lab. Št: 117679*** Odzemno mesto: Lesce, Vrtec Lesce, kuhinja, pipa" u="1"/>
        <s v="Datum: 7.11.2024 *** Lab. Št: 117680*** Odzemno mesto: Lesce, Mesarija Mlinarič, pipa" u="1"/>
        <s v="Datum: 7.11.2024 *** Lab. Št: 117681*** Odzemno mesto: vodarna črpališče Babji mlin po pripravi, pipa" u="1"/>
        <s v="Datum: 7.11.2024 *** Lab. Št: 117682*** Odzemno mesto: Podnart, Gostilna Joštov hram, točilni pult, pipa" u="1"/>
        <s v="Datum: 7.11.2024 *** Lab. Št: 117683*** Odzemno mesto: Ovsiše, Osnovna šola Ovsiše, kuhinja, pipa" u="1"/>
        <s v="Datum: 7.11.2024 *** Lab. Št: 117684*** Odzemno mesto: Kropa, C.Bar, točilni pult, pipa" u="1"/>
        <s v="Datum: 7.11.2024 *** Lab. Št: 117685*** Odzemno mesto: Lipnica, Osnovna šola Staneta Žagarja Lipnica, kuhinja, pipa" u="1"/>
        <s v="Datum: 7.11.2024 *** Lab. Št: 117686*** Odzemno mesto: Srednja Dobrava, Gostilna, točilni pult, pipa" u="1"/>
        <s v="Datum: 2.10.2024 *** Lab. Št: 104132*** Odzemno mesto: vodarna Mravlinc po pripravi, pipa" u="1"/>
        <s v="Datum: 2.10.2024 *** Lab. Št: 104133*** Odzemno mesto: vodohran Ledevnica, pipa" u="1"/>
        <s v="Datum: 2.10.2024 *** Lab. Št: 104134*** Odzemno mesto: Begunje, Osnovna šola Begunje, kuhinja, pipa" u="1"/>
        <s v="Datum: 2.10.2024 *** Lab. Št: 104135*** Odzemno mesto: Radovljica, Dom M. Langusa, kuhinja, pipa" u="1"/>
        <s v="Datum: 2.10.2024 *** Lab. Št: 104136*** Odzemno mesto: Radovljica, Dom J. Benedika, kuhinja, pipa" u="1"/>
        <s v="Datum: 2.10.2024 *** Lab. Št: 104137*** Odzemno mesto: zajetje Hipodrom Lesce, rezervni vodni vir, pipa" u="1"/>
        <s v="Datum: 2.10.2024 *** Lab. Št: 104138*** Odzemno mesto: Srednja vas, Promas, d.o.o., pipa" u="1"/>
        <s v="Datum: 2.10.2024 *** Lab. Št: 104139*** Odzemno mesto: Posavec, Vrtec Posavec, kuhinja, pipa" u="1"/>
        <s v="Datum: 2.10.2024 *** Lab. Št: 104140*** Odzemno mesto: Mošnje, Drevesnica Resje, pipa" u="1"/>
        <s v="Datum: 2.10.2024 *** Lab. Št: 104141*** Odzemno mesto: vodarna Draga po pripravi, pipa" u="1"/>
        <s v="Datum: 3.10.2024 *** Lab. Št: 104559*** Odzemno mesto: hidrant pri stanovanjski hiši Zaloše 20, pipa" u="1"/>
        <s v="Datum: 3.10.2024 *** Lab. Št: 104560*** Odzemno mesto: vodarna Zaloše po pripravi, pipa" u="1"/>
        <s v="Datum: 3.10.2024 *** Lab. Št: 104564*** Odzemno mesto: Dobravica, Dobravica 5, kuhinja, pipa" u="1"/>
        <s v="Datum: 3.10.2024 *** Lab. Št: 104565*** Odzemno mesto: vodarna Dobravica po pripravi, pipa" u="1"/>
        <s v="Datum: 4.10.2024 *** Lab. Št: 105119*** Odzemno mesto: Lesce, Vrtec Lesce, kuhinja, pipa" u="1"/>
        <s v="Datum: 4.10.2024 *** Lab. Št: 105120*** Odzemno mesto: Hraše, Kmetija Legat Hraše, Hraše 34, pipa" u="1"/>
        <s v="Datum: 4.10.2024 *** Lab. Št: 105121*** Odzemno mesto: vodohran in črpališče Ovsiše, pipa" u="1"/>
        <s v="Datum: 4.10.2024 *** Lab. Št: 105122*** Odzemno mesto: vodarna črpališče Babji mlin po pripravi, pipa" u="1"/>
        <s v="Datum: 4.10.2024 *** Lab. Št: 105123*** Odzemno mesto: Ovsiše, Osnovna šola Ovsiše, kuhinja, pipa" u="1"/>
        <s v="Datum: 4.10.2024 *** Lab. Št: 105126*** Odzemno mesto: Kropa, Vrtec Kropa, kuhinja, pipa" u="1"/>
        <s v="Datum: 4.10.2024 *** Lab. Št: 105127*** Odzemno mesto: vodarna Kropa po pripravi, pipa" u="1"/>
        <s v="Datum: 4.10.2024 *** Lab. Št: 105128*** Odzemno mesto: vodohran Rovte, pipa" u="1"/>
        <s v="Datum: 4.10.2024 *** Lab. Št: 105129*** Odzemno mesto: Kamna Gorica, Gostilna Mlin, točilni pult, pipa" u="1"/>
        <s v="Datum: 2.09.2024 *** Lab. Št: 90384*** Odzemno mesto: vodohran Ledevnica, pipa" u="1"/>
        <s v="Datum: 2.09.2024 *** Lab. Št: 90385*** Odzemno mesto: Begunje, Osnovna šola Begunje, kuhinja, pipa" u="1"/>
        <s v="Datum: 2.09.2024 *** Lab. Št: 90386*** Odzemno mesto: Radovljica, Dom M. Langusa, kuhinja, pipa" u="1"/>
        <s v="Datum: 2.09.2024 *** Lab. Št: 90387*** Odzemno mesto: Radovljica, Dom J. Benedika, kuhinja, pipa" u="1"/>
        <s v="Datum: 2.09.2024 *** Lab. Št: 90388*** Odzemno mesto: Zapuže, Bife, točilni pult, pipa" u="1"/>
        <s v="Datum: 2.09.2024 *** Lab. Št: 90389*** Odzemno mesto: Begunje, Gostilna Tavčar, točilni pult, pipa" u="1"/>
        <s v="Datum: 2.09.2024 *** Lab. Št: 90390*** Odzemno mesto: Brezje, Vipi, pipa" u="1"/>
        <s v="Datum: 2.09.2024 *** Lab. Št: 90391*** Odzemno mesto: vodohran Brda, pipa" u="1"/>
        <s v="Datum: 2.09.2024 *** Lab. Št: 90392*** Odzemno mesto: zajetje Hipodrom Lesce, rezervni vodni vir, pipa" u="1"/>
        <s v="Datum: 3.09.2024 *** Lab. Št: 91444*** Odzemno mesto: Lesce, Vrtec Lesce, kuhinja, pipa" u="1"/>
        <s v="Datum: 3.09.2024 *** Lab. Št: 91445*** Odzemno mesto: Lesce, Bife Žito Gorenjka, točilni pult, pipa" u="1"/>
        <s v="Datum: 3.09.2024 *** Lab. Št: 91446*** Odzemno mesto: Kropa, Vrtec Kropa, kuhinja, pipa" u="1"/>
        <s v="Datum: 3.09.2024 *** Lab. Št: 91447*** Odzemno mesto: Kamna Gorica, Gostilna Mlin, točilni pult, pipa" u="1"/>
        <s v="Datum: 3.09.2024 *** Lab. Št: 91448*** Odzemno mesto: Srednja Dobrava, Gostilna, točilni pult, pipa" u="1"/>
        <s v="Datum: 3.09.2024 *** Lab. Št: 91449*** Odzemno mesto: vodarna črpališče Babji mlin po pripravi, pipa" u="1"/>
        <s v="Datum: 3.09.2024 *** Lab. Št: 91450*** Odzemno mesto: Podnart, Gostilna Joštov hram, točilni pult, pipa" u="1"/>
        <s v="Datum: 3.09.2024 *** Lab. Št: 91451*** Odzemno mesto: Ovsiše, Osnovna šola Ovsiše, kuhinja, pipa" u="1"/>
        <s v="Datum: 1.08.2024 *** Lab. Št: 80332*** Odzemno mesto: hidrant pri stanovanjski hiši Zaloše 20, pipa" u="1"/>
        <s v="Datum: 1.08.2024 *** Lab. Št: 80333*** Odzemno mesto: vodarna Zaloše po pripravi, pipa" u="1"/>
        <s v="Datum: 1.08.2024 *** Lab. Št: 80334*** Odzemno mesto: vodarna Mravljinc po pripravi, pipa" u="1"/>
        <s v="Datum: 1.08.2024 *** Lab. Št: 80335*** Odzemno mesto: vodohran Ledevnica, pipa" u="1"/>
        <s v="Datum: 1.08.2024 *** Lab. Št: 80336*** Odzemno mesto: Radovljica, Dom M. Langusa, kuhinja, pipa" u="1"/>
        <s v="Datum: 1.08.2024 *** Lab. Št: 80337*** Odzemno mesto: Radovljica, Dom J. Benedika, kuhinja, pipa" u="1"/>
        <s v="Datum: 1.08.2024 *** Lab. Št: 80338*** Odzemno mesto: Zapuže, Bife, točilni pult, pipa" u="1"/>
        <s v="Datum: 1.08.2024 *** Lab. Št: 80339*** Odzemno mesto: Srednja vas, Promas, d.o.o., pipa" u="1"/>
        <s v="Datum: 1.08.2024 *** Lab. Št: 80340*** Odzemno mesto: Mošnje, Drevesnica Resje, pipa" u="1"/>
        <s v="Datum: 1.08.2024 *** Lab. Št: 80341*** Odzemno mesto: vodarna Dobravica po pripravi, pipa" u="1"/>
        <s v="Datum: 1.08.2024 *** Lab. Št: 80342*** Odzemno mesto: Dobravica, Dobravica 3, kuhinja, pipa" u="1"/>
        <s v="Datum: 5.08.2024 *** Lab. Št: 81379*** Odzemno mesto: Lesce, Vrtec Lesce, kuhinja, pipa" u="1"/>
        <s v="Datum: 5.08.2024 *** Lab. Št: 81380*** Odzemno mesto: Studenčice, Trgovina Flis, pipa" u="1"/>
        <s v="Datum: 5.08.2024 *** Lab. Št: 81381*** Odzemno mesto: vodohran Rovte, pipa" u="1"/>
        <s v="Datum: 5.08.2024 *** Lab. Št: 81382*** Odzemno mesto: Lipnica, Osnovna šola Staneta Žagarja Lipnica, kuhinja, pipa" u="1"/>
        <s v="Datum: 5.08.2024 *** Lab. Št: 81383*** Odzemno mesto: Srednja Dobrava, Gostilna, točilni pult, pipa" u="1"/>
        <s v="Datum: 5.08.2024 *** Lab. Št: 81384*** Odzemno mesto: vodarna črpališče Babji mlin po pripravi, pipa" u="1"/>
        <s v="Datum: 5.08.2024 *** Lab. Št: 81385*** Odzemno mesto: vodohran in črpališče Ovsiše, pipa" u="1"/>
        <s v="Datum: 5.08.2024 *** Lab. Št: 81386*** Odzemno mesto: Ovsiše, Osnovna šola Ovsiše, kuhinja, pipa" u="1"/>
        <s v="Datum: 5.08.2024 *** Lab. Št: 81821*** Odzemno mesto: zajetje Hipodrom Lesce, rezervni vodni vir, pipa" u="1"/>
        <s v="Datum: 5.08.2024 *** Lab. Št: 81826*** Odzemno mesto: zajetje Dobravica, pipa" u="1"/>
        <s v="Datum: 3.06.2024 *** Lab. Št: 56915*** Odzemno mesto: Lesce, Vrtec Lesce, kuhinja, pipa" u="1"/>
        <s v="Datum: 3.06.2024 *** Lab. Št: 56916*** Odzemno mesto: Hraše, Kmetija Legat Hraše, Hraše 34, pipa" u="1"/>
        <s v="Datum: 3.06.2024 *** Lab. Št: 56917*** Odzemno mesto: Kropa, C.Bar, točilni pult, pipa" u="1"/>
        <s v="Datum: 3.06.2024 *** Lab. Št: 56918*** Odzemno mesto: Srednja Dobrava, Gostilna, točilni pult, pipa" u="1"/>
        <s v="Datum: 3.06.2024 *** Lab. Št: 56919*** Odzemno mesto: vodarna Kropa po pripravi, pipa" u="1"/>
        <s v="Datum: 3.06.2024 *** Lab. Št: 56920*** Odzemno mesto: vodarna črpališče Babji mlin po pripravi, pipa" u="1"/>
        <s v="Datum: 3.06.2024 *** Lab. Št: 56921*** Odzemno mesto: vodohran in črpališče Ovsiše, pipa" u="1"/>
        <s v="Datum: 3.06.2024 *** Lab. Št: 56922*** Odzemno mesto: Ovsiše, Osnovna šola Ovsiše, kuhinja, pipa" u="1"/>
        <s v="Datum: 3.06.2024 *** Lab. Št: 56923*** Odzemno mesto: vodarna Dobravica po pripravi, pipa" u="1"/>
        <s v="Datum: 3.06.2024 *** Lab. Št: 56924*** Odzemno mesto: Dobravica, Dobravica 5, kuhinja, pipa" u="1"/>
        <s v="Datum: 3.06.2024 *** Lab. Št: 56925*** Odzemno mesto: vodohran Ledevnica, pipa" u="1"/>
        <s v="Datum: 3.06.2024 *** Lab. Št: 56926*** Odzemno mesto: Radovljica, Dom M. Langusa, kuhinja, pipa" u="1"/>
        <s v="Datum: 3.06.2024 *** Lab. Št: 56927*** Odzemno mesto: Radovljica, Dom J. Benedika, kuhinja, pipa" u="1"/>
        <s v="Datum: 3.06.2024 *** Lab. Št: 56928*** Odzemno mesto: zajetje Hipodrom Lesce, rezervni vodni vir, pipa" u="1"/>
        <s v="Datum: 3.06.2024 *** Lab. Št: 56929*** Odzemno mesto: Zg. Lancovo, Trgovina, pipa" u="1"/>
        <s v="Datum: 3.06.2024 *** Lab. Št: 56930*** Odzemno mesto: Mošnje, Drevesnica Resje, pipa" u="1"/>
        <s v="Datum: 3.06.2024 *** Lab. Št: 56931*** Odzemno mesto: Zapuže, Bife, točilni pult, pipa" u="1"/>
        <s v="Datum: 3.06.2024 *** Lab. Št: 56932*** Odzemno mesto: Begunje, Gostilna Tavčar, točilni pult, pipa" u="1"/>
        <s v="Datum: 3.06.2024 *** Lab. Št: 56933*** Odzemno mesto: vodarna Mravljinc po pripravi, pipa" u="1"/>
        <s v="Datum: 3.06.2024 *** Lab. Št: 56934*** Odzemno mesto: hidrant pri stanovanjski hiši Zaloše 20, pipa" u="1"/>
        <s v="Datum: 3.06.2024 *** Lab. Št: 56935*** Odzemno mesto: vodarna Zaloše po pripravi, pipa" u="1"/>
        <s v="Datum: 17.06.2024 *** Lab. Št: 64552*** Odzemno mesto: Kamna Gorica, končni izpust pri stanovanjski hiši Kamna Gorica 106, pipa" u="1"/>
        <s v="Datum: 3.05.2024 *** Lab. Št: 41442*** Odzemno mesto: Ovsiše, Osnovna šola Ovsiše, kuhinja, pipa" u="1"/>
        <s v="Datum: 3.05.2024 *** Lab. Št: 41443*** Odzemno mesto: Podnart, Gostilna Joštov hram, točilni pult, pipa" u="1"/>
        <s v="Datum: 3.05.2024 *** Lab. Št: 41444*** Odzemno mesto: vodarna črpališče Babji mlin po pripravi, pipa" u="1"/>
        <s v="Datum: 3.05.2024 *** Lab. Št: 41445*** Odzemno mesto: Lesce, Vrtec Lesce, kuhinja, pipa" u="1"/>
        <s v="Datum: 3.05.2024 *** Lab. Št: 41446*** Odzemno mesto: Lesce, Bife Žito Gorenjka, točilni pult, pipa" u="1"/>
        <s v="Datum: 3.05.2024 *** Lab. Št: 41448*** Odzemno mesto: vodarna Dobravica po pripravi, pipa" u="1"/>
        <s v="Datum: 3.05.2024 *** Lab. Št: 41449*** Odzemno mesto: Dobravica, Dobravica 5, kuhinja, pipa" u="1"/>
        <s v="Datum: 3.05.2024 *** Lab. Št: 41450*** Odzemno mesto: vodarna Mravljinc po pripravi, pipa" u="1"/>
        <s v="Datum: 3.05.2024 *** Lab. Št: 41451*** Odzemno mesto: vodohran Ledevnica, pipa" u="1"/>
        <s v="Datum: 3.05.2024 *** Lab. Št: 41452*** Odzemno mesto: Begunje, Osnovna šola Begunje, kuhinja, pipa" u="1"/>
        <s v="Datum: 3.05.2024 *** Lab. Št: 41453*** Odzemno mesto: Radovljica, Dom M. Langusa, kuhinja, pipa" u="1"/>
        <s v="Datum: 3.05.2024 *** Lab. Št: 41454*** Odzemno mesto: Radovljica, Dom J. Benedika, kuhinja, pipa" u="1"/>
        <s v="Datum: 3.05.2024 *** Lab. Št: 41455*** Odzemno mesto: zajetje Hipodrom Lesce, rezervni vodni vir, pipa" u="1"/>
        <s v="Datum: 3.05.2024 *** Lab. Št: 41456*** Odzemno mesto: Brezje, Vipi, pipa" u="1"/>
        <s v="Datum: 3.05.2024 *** Lab. Št: 41457*** Odzemno mesto: Begunje, Gostilna Tavčar, točilni pult, pipa" u="1"/>
        <s v="Datum: 3.05.2024 *** Lab. Št: 41458*** Odzemno mesto: Kropa, Vrtec Kropa, kuhinja, pipa" u="1"/>
        <s v="Datum: 3.05.2024 *** Lab. Št: 41459*** Odzemno mesto: Kropa, C.Bar, točilni pult, pipa" u="1"/>
        <s v="Datum: 3.05.2024 *** Lab. Št: 41460*** Odzemno mesto: Lipnica, Osnovna šola Staneta Žagarja Lipnica, kuhinja, pipa" u="1"/>
        <s v="Datum: 3.05.2024 *** Lab. Št: 41461*** Odzemno mesto: hidrant pri stanovanjski hiši Zaloše 20, pipa" u="1"/>
        <s v="Datum: 3.05.2024 *** Lab. Št: 41462*** Odzemno mesto: vodarna Zaloše po pripravi, pipa" u="1"/>
        <s v="Datum: 10.05.2024 *** Lab. Št: 48540*** Odzemno mesto: končni izpust Peračica, pipa" u="1"/>
        <s v="Datum: 21.05.2024 *** Lab. Št: 52275*** Odzemno mesto: Črnivec, končni izpust pri stanovanjski hiši Črnivec 22a, pipa" u="1"/>
        <s v="Datum: 2.04.2024 *** Lab. Št: 32586*** Odzemno mesto: Kamna Gorica, Gostilna Mlin, točilni pult, pipa" u="1"/>
        <s v="Datum: 2.04.2024 *** Lab. Št: 32587*** Odzemno mesto: Srednja Dobrava, Gostilna, točilni pult, pipa" u="1"/>
        <s v="Datum: 2.04.2024 *** Lab. Št: 32588*** Odzemno mesto: vodarna Kropa po pripravi, pipa" u="1"/>
        <s v="Datum: 2.04.2024 *** Lab. Št: 32590*** Odzemno mesto: vodarna črpališče Babji mlin po pripravi, pipa" u="1"/>
        <s v="Datum: 2.04.2024 *** Lab. Št: 32591*** Odzemno mesto: vodohran in črpališče Ovsiše, pipa" u="1"/>
        <s v="Datum: 2.04.2024 *** Lab. Št: 32593*** Odzemno mesto: zajetje Hipodrom Lesce, rezervni vodni vir, pipa" u="1"/>
        <s v="Datum: 2.04.2024 *** Lab. Št: 32594*** Odzemno mesto: Lesce, Vrtec Lesce, kuhinja, pipa" u="1"/>
        <s v="Datum: 2.04.2024 *** Lab. Št: 32595*** Odzemno mesto: Studenčice, Trgovina Flis, pipa" u="1"/>
        <s v="Datum: 3.04.2024 *** Lab. Št: 32902*** Odzemno mesto: vodarna Mravljinc po pripravi, pipa" u="1"/>
        <s v="Datum: 3.04.2024 *** Lab. Št: 32903*** Odzemno mesto: vodohran Ledevnica, pipa" u="1"/>
        <s v="Datum: 3.04.2024 *** Lab. Št: 32904*** Odzemno mesto: Begunje, Osnovna šola Begunje, kuhinja, pipa" u="1"/>
        <s v="Datum: 3.04.2024 *** Lab. Št: 32905*** Odzemno mesto: Radovljica, Dom M. Langusa, kuhinja, pipa" u="1"/>
        <s v="Datum: 3.04.2024 *** Lab. Št: 32906*** Odzemno mesto: Radovljica, Dom J. Benedika, kuhinja, pipa" u="1"/>
        <s v="Datum: 3.04.2024 *** Lab. Št: 32907*** Odzemno mesto: vodohran Brda, pipa" u="1"/>
        <s v="Datum: 3.04.2024 *** Lab. Št: 32908*** Odzemno mesto: Ljubno, Osnovna šola, kuhinja, pipa" u="1"/>
        <s v="Datum: 3.04.2024 *** Lab. Št: 32909*** Odzemno mesto: Srednja vas, Promas, d.o.o., pipa" u="1"/>
        <s v="Datum: 3.04.2024 *** Lab. Št: 32910*** Odzemno mesto: Zapuže, Bife, točilni pult, pipa" u="1"/>
        <s v="Datum: 3.04.2024 *** Lab. Št: 32911*** Odzemno mesto: Posavec, Kava bar Posavec, točilni pult, pipa" u="1"/>
        <s v="Datum: 3.04.2024 *** Lab. Št: 32912*** Odzemno mesto: Mošnje, Drevesnica Resje, pipa" u="1"/>
        <s v="Datum: 3.04.2024 *** Lab. Št: 32913*** Odzemno mesto: Lancovo, Bar Zadružni dom, točilni pult, pipa" u="1"/>
        <s v="Datum: 1.03.2024 *** Lab. Št: 17572*** Odzemno mesto: Kropa, C.Bar, točilni pult, pipa" u="1"/>
        <s v="Datum: 1.03.2024 *** Lab. Št: 17573*** Odzemno mesto: vodohran Rovte, pipa" u="1"/>
        <s v="Datum: 1.03.2024 *** Lab. Št: 17574*** Odzemno mesto: vodarna Kropa po pripravi, pipa" u="1"/>
        <s v="Datum: 1.03.2024 *** Lab. Št: 19813*** Odzemno mesto: Lesce, Vrtec Lesce, kuhinja, pipa" u="1"/>
        <s v="Datum: 1.03.2024 *** Lab. Št: 19814*** Odzemno mesto: Lesce, Mesarija Mlinarič, pipa" u="1"/>
        <s v="Datum: 1.03.2024 *** Lab. Št: 19815*** Odzemno mesto: vodarna Mravljinc po pripravi, pipa" u="1"/>
        <s v="Datum: 1.03.2024 *** Lab. Št: 19816*** Odzemno mesto: vodohran Ledevnica, pipa" u="1"/>
        <s v="Datum: 1.03.2024 *** Lab. Št: 19817*** Odzemno mesto: Begunje, Osnovna šola Begunje, kuhinja, pipa" u="1"/>
        <s v="Datum: 1.03.2024 *** Lab. Št: 19818*** Odzemno mesto: Radovljica, Dom M. Langusa, kuhinja, pipa" u="1"/>
        <s v="Datum: 1.03.2024 *** Lab. Št: 19819*** Odzemno mesto: Radovljica, Dom J. Benedika, kuhinja, pipa" u="1"/>
        <s v="Datum: 1.03.2024 *** Lab. Št: 19820*** Odzemno mesto: zajetje Hipodrom Lesce, rezervni vodni vir, pipa" u="1"/>
        <s v="Datum: 1.03.2024 *** Lab. Št: 19821*** Odzemno mesto: Mošnje, Drevesnica Resje, pipa" u="1"/>
        <s v="Datum: 1.03.2024 *** Lab. Št: 19822*** Odzemno mesto: vodarna Draga po pripravi, pipa" u="1"/>
        <s v="Datum: 1.03.2024 *** Lab. Št: 19823*** Odzemno mesto: Begunje, Gostilna Tavčar, točilni pult, pipa" u="1"/>
        <s v="Datum: 4.03.2024 *** Lab. Št: 19824*** Odzemno mesto: vodarna Dobravica po pripravi, pipa" u="1"/>
        <s v="Datum: 4.03.2024 *** Lab. Št: 19825*** Odzemno mesto: Dobravica, Dobravica 3, kuhinja, pipa" u="1"/>
        <s v="Datum: 4.03.2024 *** Lab. Št: 19826*** Odzemno mesto: hidrant pri stanovanjski hiši Zaloše 20, pipa" u="1"/>
        <s v="Datum: 4.03.2024 *** Lab. Št: 19827*** Odzemno mesto: vodarna Zaloše po pripravi, pipa" u="1"/>
        <s v="Datum: 4.03.2024 *** Lab. Št: 19828*** Odzemno mesto: Ovsiše, Osnovna šola Ovsiše, kuhinja, pipa" u="1"/>
        <s v="Datum: 4.03.2024 *** Lab. Št: 19829*** Odzemno mesto: Podnart, Gostilna Joštov hram, točilni pult, pipa" u="1"/>
        <s v="Datum: 4.03.2024 *** Lab. Št: 19830*** Odzemno mesto: vodohran in črpališče Ovsiše, pipa" u="1"/>
        <s v="Datum: 4.03.2024 *** Lab. Št: 20760*** Odzemno mesto: Radovljica, komunalna infrastruktura na območju OLN CČN (severni del ) - 1. faza, končni izpust, pipa" u="1"/>
        <s v="Datum: 1.02.2024 *** Lab. Št: 8826*** Odzemno mesto: vodohran in črpališče Ovsiše, pipa" u="1"/>
        <s v="Datum: 1.02.2024 *** Lab. Št: 8827*** Odzemno mesto: Podnart, Gostilna Joštov hram, točilni pult, pipa" u="1"/>
        <s v="Datum: 1.02.2024 *** Lab. Št: 8828*** Odzemno mesto: Ovsiše, Osnovna šola Ovsiše, kuhinja, pipa" u="1"/>
        <s v="Datum: 1.02.2024 *** Lab. Št: 8829*** Odzemno mesto: Srednja Dobrava, Gostilna, točilni pult, pipa" u="1"/>
        <s v="Datum: 1.02.2024 *** Lab. Št: 8830*** Odzemno mesto: Lipnica, Osnovna šola Staneta Žagarja Lipnica, kuhinja, pipa" u="1"/>
        <s v="Datum: 1.02.2024 *** Lab. Št: 8831*** Odzemno mesto: Zapuže, Bife, točilni pult, pipa" u="1"/>
        <s v="Datum: 1.02.2024 *** Lab. Št: 8832*** Odzemno mesto: vodarna Mravljinc po pripravi, pipa" u="1"/>
        <s v="Datum: 1.02.2024 *** Lab. Št: 8833*** Odzemno mesto: Srednja vas, Promas, d.o.o., pipa" u="1"/>
        <s v="Datum: 1.02.2024 *** Lab. Št: 8834*** Odzemno mesto: Posavec, Kava bar Posavec, točilni pult, pipa" u="1"/>
        <s v="Datum: 1.02.2024 *** Lab. Št: 8835*** Odzemno mesto: vodohran Ledevnica, pipa" u="1"/>
        <s v="Datum: 1.02.2024 *** Lab. Št: 8836*** Odzemno mesto: Radovljica, Dom M. Langusa, kuhinja, pipa" u="1"/>
        <s v="Datum: 1.02.2024 *** Lab. Št: 8837*** Odzemno mesto: Radovljica, Dom J. Benedika, kuhinja, pipa" u="1"/>
        <s v="Datum: 1.02.2024 *** Lab. Št: 8838*** Odzemno mesto: vodarna Draga po pripravi, pipa" u="1"/>
        <s v="Datum: 1.02.2024 *** Lab. Št: 8839*** Odzemno mesto: Lesce, Vrtec Lesce, kuhinja, pipa" u="1"/>
        <s v="Datum: 1.02.2024 *** Lab. Št: 8840*** Odzemno mesto: Hraše, Kmetija Legat Hraše, Hraše 34, pipa" u="1"/>
        <s v="Datum: 1.02.2024 *** Lab. Št: 8970*** Odzemno mesto: zajetje Hipodrom Lesce, rezervni vodni vir, pipa" u="1"/>
        <s v="Datum: 3.07.2023 *** Lab. Št: 67739*** Odzemno mesto: Srednja vas, Promas, d.o.o., pipa" u="1"/>
        <s v="Datum: 3.07.2023 *** Lab. Št: 67740*** Odzemno mesto: Begunje, Gostilna Tavčar, točilni pult, pipa" u="1"/>
        <s v="Datum: 3.07.2023 *** Lab. Št: 67741*** Odzemno mesto: Begunje, Osnovna šola Begunje, kuhinja, pipa" u="1"/>
        <s v="Datum: 3.07.2023 *** Lab. Št: 67742*** Odzemno mesto: vodohran in črpališče Ovsiše, pipa" u="1"/>
        <s v="Datum: 3.07.2023 *** Lab. Št: 67743*** Odzemno mesto: vodarna črpališče Babji mlin po dezinfekciji, pipa" u="1"/>
        <s v="Datum: 3.07.2023 *** Lab. Št: 67744*** Odzemno mesto: Podnart, Gostilna Joštov hram, točilni pult, pipa" u="1"/>
        <s v="Datum: 3.07.2023 *** Lab. Št: 67745*** Odzemno mesto: Kropa, Vrtec Kropa, kuhinja, pipa" u="1"/>
        <s v="Datum: 3.07.2023 *** Lab. Št: 67746*** Odzemno mesto: Kamna Gorica, Gostilna Mlin, točilni pult, pipa" u="1"/>
        <s v="Datum: 3.07.2023 *** Lab. Št: 67747*** Odzemno mesto: vodohran Ledevnica, pipa" u="1"/>
        <s v="Datum: 3.07.2023 *** Lab. Št: 67748*** Odzemno mesto: Radovljica, Dom M. Langusa, kuhinja, pipa" u="1"/>
        <s v="Datum: 3.07.2023 *** Lab. Št: 67749*** Odzemno mesto: Radovljica, Dom J. Benedika, kuhinja, pipa" u="1"/>
        <s v="Datum: 3.07.2023 *** Lab. Št: 67750*** Odzemno mesto: Posavec, Kava bar Posavec, točilni pult, pipa" u="1"/>
        <s v="Datum: 3.07.2023 *** Lab. Št: 67751*** Odzemno mesto: Lesce, Bife Žito Gorenjka, točilni pult, pipa" u="1"/>
        <s v="Datum: 3.07.2023 *** Lab. Št: 67752*** Odzemno mesto: Lesce, Vrtec Lesce, kuhinja, pipa" u="1"/>
        <s v="Datum: 3.07.2023 *** Lab. Št: 67753*** Odzemno mesto: zajetje Hipodrom Lesce, rezervni vodni vir, pipa" u="1"/>
        <s v="Datum: 5.07.2023 *** Lab. Št: 69050*** Odzemno mesto: Lesce, Vrtec Lesce, kuhinja, pipa" u="1"/>
        <s v="Datum: 1.06.2023 *** Lab. Št: 54443*** Odzemno mesto: vodarna Zaloše po dezinfekciji, pipa" u="1"/>
        <s v="Datum: 1.06.2023 *** Lab. Št: 54444*** Odzemno mesto: hidrant pri stanovanjski hiši Zaloše 20" u="1"/>
        <s v="Datum: 1.06.2023 *** Lab. Št: 54445*** Odzemno mesto: Dobravica, Dobravica 5, kuhinja, pipa" u="1"/>
        <s v="Datum: 1.06.2023 *** Lab. Št: 54446*** Odzemno mesto: vodarna Dobravica po dezinfekciji, pipa" u="1"/>
        <s v="Datum: 1.06.2023 *** Lab. Št: 54447*** Odzemno mesto: zajetje Hipodrom Lesce, rezervni vodni vir, pipa" u="1"/>
        <s v="Datum: 1.06.2023 *** Lab. Št: 54448*** Odzemno mesto: Ovsiše, Osnovna šola Ovsiše, kuhinja, pipa" u="1"/>
        <s v="Datum: 1.06.2023 *** Lab. Št: 54449*** Odzemno mesto: vodohran in črpališče Ovsiše, pipa" u="1"/>
        <s v="Datum: 1.06.2023 *** Lab. Št: 54450*** Odzemno mesto: vodarna črpališče Babji mlin po dezinfekciji, pipa" u="1"/>
        <s v="Datum: 1.06.2023 *** Lab. Št: 54451*** Odzemno mesto: Begunje, Gostilna Tavčar, točilni pult, pipa" u="1"/>
        <s v="Datum: 1.06.2023 *** Lab. Št: 54452*** Odzemno mesto: Zapuže, Bife, točilni pult, pipa" u="1"/>
        <s v="Datum: 1.06.2023 *** Lab. Št: 54453*** Odzemno mesto: vodarna Mravljinc po dezinfekciji, pipa" u="1"/>
        <s v="Datum: 1.06.2023 *** Lab. Št: 54454*** Odzemno mesto: Radovljica, Dom M. Langusa, kuhinja, pipa" u="1"/>
        <s v="Datum: 1.06.2023 *** Lab. Št: 54455*** Odzemno mesto: Radovljica, Dom J. Benedika, kuhinja, pipa" u="1"/>
        <s v="Datum: 1.06.2023 *** Lab. Št: 54456*** Odzemno mesto: vodohran Ledevnica, pipa" u="1"/>
        <s v="Datum: 1.06.2023 *** Lab. Št: 54457*** Odzemno mesto: Zg. Lancovo, Trgovina, pipa" u="1"/>
        <s v="Datum: 1.06.2023 *** Lab. Št: 54458*** Odzemno mesto: Mošnje, Drevesnica Resje, pipa" u="1"/>
        <s v="Datum: 1.06.2023 *** Lab. Št: 54459*** Odzemno mesto: Srednja Dobrava, Gostilna, točilni pult, pipa" u="1"/>
        <s v="Datum: 1.06.2023 *** Lab. Št: 54460*** Odzemno mesto: Kropa, C.Bar, točilni pult, pipa" u="1"/>
        <s v="Datum: 1.06.2023 *** Lab. Št: 54647*** Odzemno mesto: Lesce, Vrtec Lesce, kuhinja, pipa" u="1"/>
        <s v="Datum: 1.06.2023 *** Lab. Št: 54648*** Odzemno mesto: Hraše, Kmetija Legat Hraše, Hraše 34, pipa" u="1"/>
        <s v="Datum: 27.06.2023 *** Lab. Št: 66634*** Odzemno mesto: vodarna Dobravica po dezinfekciji, pipa" u="1"/>
        <s v="Datum: 1.08.2023 *** Lab. Št: 78519*** Odzemno mesto: Dobravica, Dobravica 5, kuhinja, pipa" u="1"/>
        <s v="Datum: 1.08.2023 *** Lab. Št: 78520*** Odzemno mesto: vodarna Dobravica po dezinfekciji, pipa" u="1"/>
        <s v="Datum: 1.08.2023 *** Lab. Št: 78521*** Odzemno mesto: hidrant pri stanovanjski hiši Zaloše 20" u="1"/>
        <s v="Datum: 1.08.2023 *** Lab. Št: 78522*** Odzemno mesto: vodarna Zaloše po dezinfekciji, pipa" u="1"/>
        <s v="Datum: 1.08.2023 *** Lab. Št: 78523*** Odzemno mesto: Ovsiše, Osnovna šola Ovsiše, kuhinja, pipa" u="1"/>
        <s v="Datum: 1.08.2023 *** Lab. Št: 78524*** Odzemno mesto: vodohran in črpališče Ovsiše, pipa" u="1"/>
        <s v="Datum: 1.08.2023 *** Lab. Št: 78525*** Odzemno mesto: vodarna črpališče Babji mlin po dezinfekciji, pipa" u="1"/>
        <s v="Datum: 1.08.2023 *** Lab. Št: 78526*** Odzemno mesto: vodohran Rovte" u="1"/>
        <s v="Datum: 1.08.2023 *** Lab. Št: 78527*** Odzemno mesto: Lipnica, Osnovna šola Staneta Žagarja Lipnica, kuhinja, pipa" u="1"/>
        <s v="Datum: 1.08.2023 *** Lab. Št: 78528*** Odzemno mesto: Srednja Dobrava, Gostilna, točilni pult, pipa" u="1"/>
        <s v="Datum: 1.08.2023 *** Lab. Št: 78529*** Odzemno mesto: Lesce, Vrtec Lesce, kuhinja, pipa" u="1"/>
        <s v="Datum: 1.08.2023 *** Lab. Št: 78530*** Odzemno mesto: Studenčice, Trgovina Flis, pipa" u="1"/>
        <s v="Datum: 1.08.2023 *** Lab. Št: 78531*** Odzemno mesto: Begunje, Osnovna šola Begunje, kuhinja, pipa" u="1"/>
        <s v="Datum: 1.08.2023 *** Lab. Št: 78532*** Odzemno mesto: vodarna Mravljinc po dezinfekciji, pipa" u="1"/>
        <s v="Datum: 1.08.2023 *** Lab. Št: 78533*** Odzemno mesto: Srednja vas, Promas, d.o.o., pipa" u="1"/>
        <s v="Datum: 1.08.2023 *** Lab. Št: 78534*** Odzemno mesto: Mošnje, Drevesnica Resje, pipa" u="1"/>
        <s v="Datum: 1.08.2023 *** Lab. Št: 78535*** Odzemno mesto: Radovljica, Dom M. Langusa, kuhinja, pipa" u="1"/>
        <s v="Datum: 1.08.2023 *** Lab. Št: 78536*** Odzemno mesto: vodohran Ledevnica, pipa" u="1"/>
        <s v="Datum: 1.08.2023 *** Lab. Št: 78537*** Odzemno mesto: Zapuže, Bife, točilni pult, pipa" u="1"/>
        <s v="Datum: 1.08.2023 *** Lab. Št: 78538*** Odzemno mesto: Radovljica, Dom J. Benedika, kuhinja, pipa" u="1"/>
        <s v="Datum: 1.08.2023 *** Lab. Št: 78539*** Odzemno mesto: zajetje Hipodrom Lesce, rezervni vodni vir, pipa" u="1"/>
        <s v="Datum: 8.08.2023 *** Lab. Št: 80928*** Odzemno mesto: vodarna Mravljinc po dezinfekciji, pipa" u="1"/>
        <s v="Datum: 8.08.2023 *** Lab. Št: 80929*** Odzemno mesto: Begunje, Gostilna Tavčar, točilni pult, pipa" u="1"/>
        <s v="Datum: 8.08.2023 *** Lab. Št: 80930*** Odzemno mesto: Zapuže, Bife, točilni pult, pipa" u="1"/>
        <s v="Datum: 8.08.2023 *** Lab. Št: 80931*** Odzemno mesto: Posavec, hidrant pri vrtcu Posavec" u="1"/>
        <s v="Datum: 8.08.2023 *** Lab. Št: 80932*** Odzemno mesto: Brezje, Gostilna Zvon, točilni pult, pipa" u="1"/>
        <s v="Datum: 8.08.2023 *** Lab. Št: 80933*** Odzemno mesto: Lancovo, Zadružni dom, pipa" u="1"/>
        <s v="Datum: 8.08.2023 *** Lab. Št: 80934*** Odzemno mesto: Lesce, Vrtec Lesce, kuhinja, pipa" u="1"/>
        <s v="Datum: 8.08.2023 *** Lab. Št: 80935*** Odzemno mesto: Lesce, Mesarija Mlinarič, kuhinja, pipa" u="1"/>
        <s v="Datum: 8.08.2023 *** Lab. Št: 80936*** Odzemno mesto: vodohran Ledevnica, pipa" u="1"/>
        <s v="Datum: 8.08.2023 *** Lab. Št: 80937*** Odzemno mesto: Radovljica, Dom M. Langusa, kuhinja, pipa" u="1"/>
        <s v="Datum: 8.08.2023 *** Lab. Št: 81280*** Odzemno mesto: Ljubno, hidrant pri Gasilskem domu" u="1"/>
        <s v="Datum: 11.08.2023 *** Lab. Št: 82842*** Odzemno mesto: vodarna Draga po dezinfekciji" u="1"/>
        <s v="Datum: 11.08.2023 *** Lab. Št: 82843*** Odzemno mesto: Dvorska vas, hidrant pri hotelu Lambergh" u="1"/>
        <s v="Datum: 11.08.2023 *** Lab. Št: 82844*** Odzemno mesto: rezervoar Kamen" u="1"/>
        <s v="Datum: 18.08.2023 *** Lab. Št: 84166*** Odzemno mesto: Dvorska vas, hidrant pri hotelu Lambergh" u="1"/>
        <s v="Datum: 24.08.2023 *** Lab. Št: 86424*** Odzemno mesto: Lancovo, Zadružni dom, pipa" u="1"/>
        <s v="Datum: 24.08.2023 *** Lab. Št: 86425*** Odzemno mesto: Lancovo 12, kuhinja, pipa" u="1"/>
        <s v="Datum: 30.08.2023 *** Lab. Št: 88505*** Odzemno mesto: Dvorska vas, hidrant pri hotelu Lambergh" u="1"/>
        <s v="Datum: 2.10.2023 *** Lab. Št: 102410*** Odzemno mesto: vodohran Rovte" u="1"/>
        <s v="Datum: 2.10.2023 *** Lab. Št: 102411*** Odzemno mesto: Kamna Gorica, Gostilna Mlin, točilni pult, pipa" u="1"/>
        <s v="Datum: 2.10.2023 *** Lab. Št: 102412*** Odzemno mesto: Kropa, Vrtec Kropa, kuhinja, pipa" u="1"/>
        <s v="Datum: 2.10.2023 *** Lab. Št: 102413*** Odzemno mesto: vodarna Kropa po dezinfekciji, pipa" u="1"/>
        <s v="Datum: 2.10.2023 *** Lab. Št: 102414*** Odzemno mesto: Ovsiše, Osnovna šola Ovsiše, kuhinja, pipa" u="1"/>
        <s v="Datum: 2.10.2023 *** Lab. Št: 102415*** Odzemno mesto: vodohran in črpališče Ovsiše, pipa" u="1"/>
        <s v="Datum: 2.10.2023 *** Lab. Št: 102416*** Odzemno mesto: vodarna črpališče Babji mlin po dezinfekciji, pipa" u="1"/>
        <s v="Datum: 2.10.2023 *** Lab. Št: 102417*** Odzemno mesto: Dobravica, Dobravica 5, kuhinja, pipa" u="1"/>
        <s v="Datum: 2.10.2023 *** Lab. Št: 102418*** Odzemno mesto: vodarna Dobravica po dezinfekciji, pipa" u="1"/>
        <s v="Datum: 2.10.2023 *** Lab. Št: 102419*** Odzemno mesto: hidrant pri stanovanjski hiši Zaloše 20" u="1"/>
        <s v="Datum: 2.10.2023 *** Lab. Št: 102420*** Odzemno mesto: vodarna Zaloše po dezinfekciji, pipa" u="1"/>
        <s v="Datum: 2.10.2023 *** Lab. Št: 102421*** Odzemno mesto: Lesce, Vrtec Lesce, kuhinja, pipa" u="1"/>
        <s v="Datum: 2.10.2023 *** Lab. Št: 102422*** Odzemno mesto: Hraše, Kmetija Legat Hraše, Hraše 34, pipa" u="1"/>
        <s v="Datum: 2.10.2023 *** Lab. Št: 102425*** Odzemno mesto: zajetje Hipodrom Lesce, rezervni vodni vir, pipa" u="1"/>
        <s v="Datum: 3.10.2023 *** Lab. Št: 103169*** Odzemno mesto: Srednja vas, Promas, d.o.o., pipa" u="1"/>
        <s v="Datum: 3.10.2023 *** Lab. Št: 103170*** Odzemno mesto: Begunje, Osnovna šola Begunje, kuhinja, pipa" u="1"/>
        <s v="Datum: 3.10.2023 *** Lab. Št: 103171*** Odzemno mesto: vodarna Mravljinc po dezinfekciji, pipa" u="1"/>
        <s v="Datum: 3.10.2023 *** Lab. Št: 103172*** Odzemno mesto: Mošnje, Drevesnica Resje, pipa" u="1"/>
        <s v="Datum: 3.10.2023 *** Lab. Št: 103173*** Odzemno mesto: Posavec, Kava bar Posavec, točilni pult, pipa" u="1"/>
        <s v="Datum: 3.10.2023 *** Lab. Št: 103174*** Odzemno mesto: Radovljica, Dom M. Langusa, kuhinja, pipa" u="1"/>
        <s v="Datum: 3.10.2023 *** Lab. Št: 103175*** Odzemno mesto: Radovljica, Dom J. Benedika, kuhinja, pipa" u="1"/>
        <s v="Datum: 3.10.2023 *** Lab. Št: 103176*** Odzemno mesto: vodohran Ledevnica, pipa" u="1"/>
        <s v="Datum: 3.10.2023 *** Lab. Št: 103177*** Odzemno mesto: vodarna Draga po dezinfekciji" u="1"/>
        <s v="Datum: 16.10.2023 *** Lab. Št: 109087*** Odzemno mesto: Lesce, Vrtec Lesce, kuhinja, pipa" u="1"/>
        <s v="Datum: 16.10.2023 *** Lab. Št: 109088*** Odzemno mesto: vodarna Zaloše po dezinfekciji, pipa" u="1"/>
        <s v="Datum: 16.10.2023 *** Lab. Št: 109089*** Odzemno mesto: vodohran Ledevnica, pipa" u="1"/>
        <s v="Datum: 16.10.2023 *** Lab. Št: 109090*** Odzemno mesto: vodarna Mravljinc po dezinfekciji, pipa" u="1"/>
        <s v="Datum: 16.10.2023 *** Lab. Št: 109091*** Odzemno mesto: vodarna Dobravica po dezinfekciji, pipa" u="1"/>
        <s v="Datum: 16.10.2023 *** Lab. Št: 109092*** Odzemno mesto: vodarna črpališče Babji mlin po dezinfekciji, pipa" u="1"/>
        <s v="Datum: 16.10.2023 *** Lab. Št: 109093*** Odzemno mesto: vodarna Kropa po dezinfekciji, pipa" u="1"/>
        <s v="Datum: 19.10.2023 *** Lab. Št: 110958*** Odzemno mesto: Vodovod Češnjica pri Kropi - Rovte, obnova vodovoda Češnjica pri Kropi - Rovte (I.faza)" u="1"/>
        <s v="Datum: 2.11.2023 *** Lab. Št: 116029*** Odzemno mesto: Ovsiše, Osnovna šola Ovsiše, kuhinja, pipa" u="1"/>
        <s v="Datum: 2.11.2023 *** Lab. Št: 116030*** Odzemno mesto: Podnart, Gostilna Joštov hram, točilni pult, pipa" u="1"/>
        <s v="Datum: 2.11.2023 *** Lab. Št: 116031*** Odzemno mesto: vodarna črpališče Babji mlin po dezinfekciji, pipa" u="1"/>
        <s v="Datum: 2.11.2023 *** Lab. Št: 116032*** Odzemno mesto: Srednja Dobrava, Gostilna, točilni pult, pipa" u="1"/>
        <s v="Datum: 2.11.2023 *** Lab. Št: 116033*** Odzemno mesto: Lipnica, Osnovna šola Staneta Žagarja Lipnica, kuhinja, pipa" u="1"/>
        <s v="Datum: 2.11.2023 *** Lab. Št: 116034*** Odzemno mesto: Kropa, C.Bar, točilni pult, pipa" u="1"/>
        <s v="Datum: 2.11.2023 *** Lab. Št: 116035*** Odzemno mesto: Lesce, Vrtec Lesce, kuhinja, pipa" u="1"/>
        <s v="Datum: 2.11.2023 *** Lab. Št: 116036*** Odzemno mesto: Lesce, Mesarija Mlinarič, kuhinja, pipa" u="1"/>
        <s v="Datum: 2.11.2023 *** Lab. Št: 116037*** Odzemno mesto: vodohran Ledevnica, pipa" u="1"/>
        <s v="Datum: 2.11.2023 *** Lab. Št: 116038*** Odzemno mesto: Radovljica, Dom J. Benedika, kuhinja, pipa" u="1"/>
        <s v="Datum: 2.11.2023 *** Lab. Št: 116039*** Odzemno mesto: Radovljica, Dom M. Langusa, kuhinja, pipa" u="1"/>
        <s v="Datum: 2.11.2023 *** Lab. Št: 116040*** Odzemno mesto: Posavec, Kava bar Posavec, točilni pult, pipa" u="1"/>
        <s v="Datum: 2.11.2023 *** Lab. Št: 116041*** Odzemno mesto: Mošnje, Drevesnica Resje, pipa" u="1"/>
        <s v="Datum: 2.11.2023 *** Lab. Št: 116042*** Odzemno mesto: Brezje, Vipi, pipa" u="1"/>
        <s v="Datum: 2.11.2023 *** Lab. Št: 116043*** Odzemno mesto: vodohran Brda, pipa" u="1"/>
        <s v="Datum: 2.11.2023 *** Lab. Št: 116044*** Odzemno mesto: Zg. Lancovo, Trgovina, pipa" u="1"/>
        <s v="Datum: 2.11.2023 *** Lab. Št: 116045*** Odzemno mesto: Zapuže, Bife, točilni pult, pipa" u="1"/>
        <s v="Datum: 2.11.2023 *** Lab. Št: 116046*** Odzemno mesto: Begunje, Gostilna Tavčar, točilni pult, pipa" u="1"/>
        <s v="Datum: 2.11.2023 *** Lab. Št: 116047*** Odzemno mesto: vodarna Mravljinc po dezinfekciji, pipa" u="1"/>
        <s v="Datum: 2.11.2023 *** Lab. Št: 116048*** Odzemno mesto: zajetje Hipodrom Lesce, rezervni vodni vir, pipa" u="1"/>
        <s v="Datum: 1.12.2023 *** Lab. Št: 129356*** Odzemno mesto: hidrant pri stanovanjski hiši Zaloše 20, pipa" u="1"/>
        <s v="Datum: 1.12.2023 *** Lab. Št: 129357*** Odzemno mesto: vodarna Zaloše po dezinfekciji, pipa" u="1"/>
        <s v="Datum: 1.12.2023 *** Lab. Št: 129358*** Odzemno mesto: vodarna Dobravica po dezinfekciji, pipa" u="1"/>
        <s v="Datum: 1.12.2023 *** Lab. Št: 129359*** Odzemno mesto: Dobravica, Dobravica 5, kuhinja, pipa" u="1"/>
        <s v="Datum: 1.12.2023 *** Lab. Št: 129360*** Odzemno mesto: vodohran in črpališče Ovsiše, pipa" u="1"/>
        <s v="Datum: 1.12.2023 *** Lab. Št: 129361*** Odzemno mesto: vodarna črpališče Babji mlin po dezinfekciji, pipa" u="1"/>
        <s v="Datum: 1.12.2023 *** Lab. Št: 129362*** Odzemno mesto: Ovsiše, Osnovna šola Ovsiše, kuhinja, pipa" u="1"/>
        <s v="Datum: 1.12.2023 *** Lab. Št: 129363*** Odzemno mesto: Srednja Dobrava, Gostilna, točilni pult, pipa" u="1"/>
        <s v="Datum: 1.12.2023 *** Lab. Št: 129364*** Odzemno mesto: Lipnica, Osnovna šola Staneta Žagarja Lipnica, kuhinja, pipa" u="1"/>
        <s v="Datum: 1.12.2023 *** Lab. Št: 129365*** Odzemno mesto: Kropa, Vrtec Kropa, kuhinja, pipa" u="1"/>
        <s v="Datum: 1.12.2023 *** Lab. Št: 129366*** Odzemno mesto: Lesce, Vrtec Lesce, kuhinja, pipa" u="1"/>
        <s v="Datum: 1.12.2023 *** Lab. Št: 129367*** Odzemno mesto: Studenčice, Trgovina Flis, pipa" u="1"/>
        <s v="Datum: 1.12.2023 *** Lab. Št: 129368*** Odzemno mesto: zajetje Hipodrom Lesce, rezervni vodni vir, pipa" u="1"/>
        <s v="Datum: 4.12.2023 *** Lab. Št: 129912*** Odzemno mesto: vodarna Mravljinc po dezinfekciji, pipa" u="1"/>
        <s v="Datum: 4.12.2023 *** Lab. Št: 129913*** Odzemno mesto: Zapuže, Bife, točilni pult, pipa" u="1"/>
        <s v="Datum: 4.12.2023 *** Lab. Št: 129914*** Odzemno mesto: Begunje, Osnovna šola Begunje, kuhinja, pipa" u="1"/>
        <s v="Datum: 4.12.2023 *** Lab. Št: 129915*** Odzemno mesto: Mošnje, Drevesnica Resje, pipa" u="1"/>
        <s v="Datum: 4.12.2023 *** Lab. Št: 129916*** Odzemno mesto: Radovljica, Dom J. Benedika, kuhinja, pipa" u="1"/>
        <s v="Datum: 4.12.2023 *** Lab. Št: 129917*** Odzemno mesto: Radovljica, Dom M. Langusa, kuhinja, pipa" u="1"/>
        <s v="Datum: 4.12.2023 *** Lab. Št: 129918*** Odzemno mesto: vodohran Ledevnica, pipa" u="1"/>
        <s v="Datum: 12.12.2023 *** Lab. Št: 134059*** Odzemno mesto: Radovljica, dozidava vrtca Radovljica z razvojno ambulanto, jašek, pipa" u="1"/>
        <s v="Datum: 16.01.2024 *** Lab. Št: 2999*** Odzemno mesto: hidrant pri stanovanjski hiši Zaloše 20, pipa" u="1"/>
        <s v="Datum: 16.01.2024 *** Lab. Št: 3000*** Odzemno mesto: vodarna Zaloše po pripravi, pipa" u="1"/>
        <s v="Datum: 17.01.2024 *** Lab. Št: 3002*** Odzemno mesto: Lesce, Vrtec Lesce, kuhinja, pipa" u="1"/>
        <s v="Datum: 17.01.2024 *** Lab. Št: 3003*** Odzemno mesto: Lesce, Mesarija Mlinarič, pipa" u="1"/>
        <s v="Datum: 16.01.2024 *** Lab. Št: 3004*** Odzemno mesto: vodarna Mravljinc po pripravi, pipa" u="1"/>
        <s v="Datum: 16.01.2024 *** Lab. Št: 3005*** Odzemno mesto: Zg. Lancovo, Trgovina, pipa" u="1"/>
        <s v="Datum: 16.01.2024 *** Lab. Št: 3006*** Odzemno mesto: Begunje, Osnovna šola Begunje, kuhinja, pipa" u="1"/>
        <s v="Datum: 16.01.2024 *** Lab. Št: 3007*** Odzemno mesto: Radovljica, Dom M. Langusa, kuhinja, pipa" u="1"/>
        <s v="Datum: 16.01.2024 *** Lab. Št: 3008*** Odzemno mesto: Radovljica, Dom J. Benedika, kuhinja, pipa" u="1"/>
        <s v="Datum: 16.01.2024 *** Lab. Št: 3009*** Odzemno mesto: Mošnje, Drevesnica Resje, pipa" u="1"/>
        <s v="Datum: 16.01.2024 *** Lab. Št: 3010*** Odzemno mesto: Brezje, Vipi, pipa" u="1"/>
        <s v="Datum: 16.01.2024 *** Lab. Št: 3011*** Odzemno mesto: zajetje Hipodrom Lesce, rezervni vodni vir, pipa" u="1"/>
        <s v="Datum: 16.01.2024 *** Lab. Št: 3012*** Odzemno mesto: Begunje, Gostilna Tavčar, točilni pult, pipa" u="1"/>
        <s v="Datum: 16.01.2024 *** Lab. Št: 3015*** Odzemno mesto: vodarna Dobravica po pripravi, pipa" u="1"/>
        <s v="Datum: 16.01.2024 *** Lab. Št: 3016*** Odzemno mesto: Dobravica, Dobravica 5, kuhinja, pipa" u="1"/>
        <s v="Datum: 17.01.2024 *** Lab. Št: 3020*** Odzemno mesto: Kamna Gorica, Gostilna Mlin, točilni pult, pipa" u="1"/>
        <s v="Datum: 17.01.2024 *** Lab. Št: 3021*** Odzemno mesto: Kropa, Vrtec Kropa, kuhinja, pipa" u="1"/>
        <s v="Datum: 17.01.2024 *** Lab. Št: 3022*** Odzemno mesto: vodohran Rovte, pipa" u="1"/>
        <s v="Datum: 17.01.2024 *** Lab. Št: 3023*** Odzemno mesto: vodarna Kropa po pripravi, pipa" u="1"/>
        <s v="Datum: 17.01.2024 *** Lab. Št: 3024*** Odzemno mesto: Lipnica, Osnovna šola Staneta Žagarja Lipnica, kuhinja, pipa" u="1"/>
        <s v="Datum: 16.01.2024 *** Lab. Št: 3517*** Odzemno mesto: vodarna črpališče Babji mlin po pripravi, pipa" u="1"/>
        <s v="Datum: 16.01.2024 *** Lab. Št: 3518*** Odzemno mesto: Podnart, Gostilna Joštov hram, točilni pult, pipa" u="1"/>
        <s v="Datum: 16.01.2024 *** Lab. Št: 3519*** Odzemno mesto: Ovsiše, Osnovna šola Ovsiše, kuhinja, pipa" u="1"/>
        <s v="Datum: 17.01.2024 *** Lab. Št: 3734*** Odzemno mesto: Brezovica, obnova vodovoda Brezovica, končni izpust, pipa" u="1"/>
        <s v="Srednja Dobrava, Gostilna, točilni pult, pipa - Datum: 1.12.2023 *** Lab. Št: 129363" u="1"/>
        <s v="Lipnica, Osnovna šola Staneta Žagarja Lipnica, kuhinja, pipa - Datum: 1.12.2023 *** Lab. Št: 129364" u="1"/>
        <s v="Kropa, Vrtec Kropa, kuhinja, pipa - Datum: 1.12.2023 *** Lab. Št: 129365" u="1"/>
        <s v="Lesce, Vrtec Lesce, kuhinja, pipa - Datum: 1.12.2023 *** Lab. Št: 129366" u="1"/>
        <s v="Studenčice, Trgovina Flis, pipa - Datum: 1.12.2023 *** Lab. Št: 129367" u="1"/>
        <s v="zajetje Hipodrom Lesce, rezervni vodni vir, pipa - Datum: 1.12.2023 *** Lab. Št: 129368" u="1"/>
        <s v="vodarna Mravljinc po dezinfekciji, pipa - Datum: 4.12.2023 *** Lab. Št: 129912" u="1"/>
        <s v="Zapuže, Bife, točilni pult, pipa - Datum: 4.12.2023 *** Lab. Št: 129913" u="1"/>
        <s v="Begunje, Osnovna šola Begunje, kuhinja, pipa - Datum: 4.12.2023 *** Lab. Št: 129914" u="1"/>
        <s v="Mošnje, Drevesnica Resje, pipa - Datum: 4.12.2023 *** Lab. Št: 129915" u="1"/>
        <s v="Radovljica, Dom J. Benedika, kuhinja, pipa - Datum: 4.12.2023 *** Lab. Št: 129916" u="1"/>
        <s v="Radovljica, Dom M. Langusa, kuhinja, pipa - Datum: 4.12.2023 *** Lab. Št: 129917" u="1"/>
        <s v="vodohran Ledevnica, pipa - Datum: 4.12.2023 *** Lab. Št: 129918" u="1"/>
        <s v="Radovljica, dozidava vrtca Radovljica z razvojno ambulanto, jašek, pipa - Datum: 12.12.2023 *** Lab. Št: 134059" u="1"/>
        <s v="hidrant pri stanovanjski hiši Zaloše 20, pipa - Datum: 1.12.2023 *** Lab. Št: 129356" u="1"/>
        <s v="vodarna Zaloše po dezinfekciji, pipa - Datum: 1.12.2023 *** Lab. Št: 129357" u="1"/>
        <s v="vodarna Dobravica po dezinfekciji, pipa - Datum: 1.12.2023 *** Lab. Št: 129358" u="1"/>
        <s v="Dobravica, Dobravica 5, kuhinja, pipa - Datum: 1.12.2023 *** Lab. Št: 129359" u="1"/>
        <s v="vodohran in črpališče Ovsiše, pipa - Datum: 1.12.2023 *** Lab. Št: 129360" u="1"/>
        <s v="vodarna črpališče Babji mlin po dezinfekciji, pipa - Datum: 1.12.2023 *** Lab. Št: 129361" u="1"/>
        <s v="Ovsiše, Osnovna šola Ovsiše, kuhinja, pipa - Datum: 1.12.2023 *** Lab. Št: 129362" u="1"/>
      </sharedItems>
    </cacheField>
    <cacheField name="Opomba_02" numFmtId="0">
      <sharedItems count="43">
        <s v="(20)(1502)    Vodovod Radovljica    "/>
        <s v="(20)(1502)    Vodovod Radovna - Bled - Lesce    "/>
        <s v="(40)(1305)    Vodovod Ovsiše - Podnart    "/>
        <s v="(40)(1305)    Vodovod Dobravica    "/>
        <s v="(30)(1503)    Vodovod Kropa - Kamna Gorica    "/>
        <s v="(80)(1309)    Vodovod Zaloše    " u="1"/>
        <s v="Klor-prosti: 0,03mg/L    Mejna vrednost /   *** SKLADEN *** " u="1"/>
        <s v="Temperatura vode: 7,7°C    Mejna vrednost /   *** SKLADEN *** " u="1"/>
        <s v="Temperatura zraka: - 2°C    Mejna vrednost /   *** SKLADEN *** " u="1"/>
        <s v="Vonj: brez posebnosti    Mejna vrednost /   *** SKLADEN *** " u="1"/>
        <s v="Escherichia coli: 0CFU/100 mL    Mejna vrednost 0   *** SKLADEN *** " u="1"/>
        <s v="Koliformne bakterije: 0CFU/100 mL    Mejna vrednost 0   *** SKLADEN *** " u="1"/>
        <s v="Število kolonij pri 22 °C: 0CFU/mL    Mejna vrednost 100   *** SKLADEN *** " u="1"/>
        <s v="Število kolonij pri 36 °C: 0CFU/mL    Mejna vrednost 100   *** SKLADEN *** " u="1"/>
        <s v="Temperatura vode: 9,1°C    Mejna vrednost /   *** SKLADEN *** " u="1"/>
        <s v="Temperatura zraka: - 1°C    Mejna vrednost /   *** SKLADEN *** " u="1"/>
        <s v="Temperatura vode: 7,8°C    Mejna vrednost /   *** SKLADEN *** " u="1"/>
        <s v="Klor-prosti: &lt;0.03mg/L    Mejna vrednost /   *** SKLADEN *** " u="1"/>
        <s v="Temperatura vode: 7,4°C    Mejna vrednost /   *** SKLADEN *** " u="1"/>
        <s v="Temperatura vode: 7,2°C    Mejna vrednost /   *** SKLADEN *** " u="1"/>
        <s v="Temperatura vode: 7,3°C    Mejna vrednost /   *** SKLADEN *** " u="1"/>
        <s v="Temperatura vode: 10,6°C    Mejna vrednost /   *** SKLADEN *** " u="1"/>
        <s v="Amonij: &lt;0.02mg/L    Mejna vrednost 0,5   *** SKLADEN *** " u="1"/>
        <s v="Nitrat: 15mg/L    Mejna vrednost 50   *** SKLADEN *** " u="1"/>
        <s v="Nitrit: &lt;0.01mg/L    Mejna vrednost 0,5   *** SKLADEN *** " u="1"/>
        <s v="Enterokoki: 0CFU/100 mL    Mejna vrednost 0   *** SKLADEN *** " u="1"/>
        <s v="Koliformne bakterije: 2CFU/100 mL    Mejna vrednost 0   *** NESKLADEN *** " u="1"/>
        <s v="Število kolonij pri 22 °C: 9CFU/mL    Mejna vrednost 100   *** SKLADEN *** " u="1"/>
        <s v="Temperatura zraka: 0°C    Mejna vrednost /   *** SKLADEN *** " u="1"/>
        <s v="Temperatura vode: 7,1°C    Mejna vrednost /   *** SKLADEN *** " u="1"/>
        <s v="Temperatura vode: 5,9°C    Mejna vrednost /   *** SKLADEN *** " u="1"/>
        <s v="Klor-prosti: 0,15mg/L    Mejna vrednost /   *** SKLADEN *** " u="1"/>
        <s v="Temperatura vode: 7,6°C    Mejna vrednost /   *** SKLADEN *** " u="1"/>
        <s v="Temperatura vode: 4,3°C    Mejna vrednost /   *** SKLADEN *** " u="1"/>
        <s v="Temperatura zraka: 1°C    Mejna vrednost /   *** SKLADEN *** " u="1"/>
        <s v="Število kolonij pri 22 °C: 4CFU/mL    Mejna vrednost 100   *** SKLADEN *** " u="1"/>
        <s v="Število kolonij pri 22 °C: 3CFU/mL    Mejna vrednost 100   *** SKLADEN *** " u="1"/>
        <s v="Število kolonij pri 36 °C: 3CFU/mL    Mejna vrednost 100   *** SKLADEN *** " u="1"/>
        <s v="Temperatura vode: 6,1°C    Mejna vrednost /   *** SKLADEN *** " u="1"/>
        <s v="Število kolonij pri 36 °C: 2CFU/mL    Mejna vrednost 100   *** SKLADEN *** " u="1"/>
        <s v="Klor-prosti: 0,08mg/L    Mejna vrednost /   *** SKLADEN *** " u="1"/>
        <s v="Clostridium perfringens: 0CFU/100 mL    Mejna vrednost /   *** SKLADEN *** " u="1"/>
        <s v="Temperatura vode: 6,4°C    Mejna vrednost /   *** SKLADEN *** " u="1"/>
      </sharedItems>
    </cacheField>
    <cacheField name="Opomba_03" numFmtId="0">
      <sharedItems count="321">
        <s v="1 Parameter: Temperatura vode    Enota: °C    Mejna vrednost: /"/>
        <s v="5 Parameter: Klor-prosti    Enota: mg/L    Mejna vrednost: /"/>
        <s v="7 Parameter: Vonj    Enota:     Mejna vrednost: /"/>
        <s v="8 Parameter: Escherichia coli    Enota: CFU/100 mL    Mejna vrednost: 0"/>
        <s v="9 Parameter: Koliformne bakterije    Enota: CFU/100 mL    Mejna vrednost: 0"/>
        <s v="15 Parameter: Število kolonij pri 22 °C    Enota: CFU/mL    Mejna vrednost: 100"/>
        <s v="16 Parameter: Število kolonij pri 36 °C    Enota: CFU/mL    Mejna vrednost: 100"/>
        <s v="3 Parameter: pH    Enota:     Mejna vrednost: 9,5"/>
        <s v="4 Parameter: Električna prevodnost (20°C)    Enota: µS/cm    Mejna vrednost: 2500"/>
        <s v="6 Parameter: Motnost    Enota: NTU    Mejna vrednost: 1"/>
        <s v="16 Parameter: Karbonatna trdota    Enota: °N    Mejna vrednost: /"/>
        <s v="17 Parameter: Nekarbonatna trdota    Enota: °N    Mejna vrednost: /"/>
        <s v="18 Parameter: Skupna trdota    Enota: °N    Mejna vrednost: /"/>
        <s v=" Parameter: Tribromometan (bromoform)    Enota: µg/L    Mejna vrednost: /"/>
        <s v=" Parameter: Amonij    Enota: mg/L    Mejna vrednost: 0,5"/>
        <s v=" Parameter: Barva (436 nm)    Enota: m-1    Mejna vrednost: /"/>
        <s v=" Parameter: Nitrat    Enota: mg/L    Mejna vrednost: 50"/>
        <s v=" Parameter: Nitrit    Enota: mg/L    Mejna vrednost: 0,5"/>
        <s v=" Parameter: Trihalometani (vsota)    Enota: µg/L    Mejna vrednost: 100"/>
        <s v=" Parameter: Bromodiklorometan    Enota: µg/L    Mejna vrednost: /"/>
        <s v=" Parameter: Dibromoklorometan    Enota: µg/L    Mejna vrednost: /"/>
        <s v=" Parameter: Permanganatni indeks (oksidativnost)    Enota: mg/L    Mejna vrednost: 5"/>
        <s v=" Parameter: Triklorometan (kloroform)    Enota: µg/L    Mejna vrednost: /"/>
        <s v="10 Parameter: Enterokoki    Enota: CFU/100 mL    Mejna vrednost: 0"/>
        <s v="12 Parameter: Clostridium perfringens    Enota: CFU/100 mL    Mejna vrednost: /"/>
        <s v=" Parameter: Bromat    Enota: µg/L    Mejna vrednost: /"/>
        <s v=" Parameter: Aluminij    Enota: µg/L    Mejna vrednost: 200"/>
        <s v=" Parameter: Antimon    Enota: µg/L    Mejna vrednost: 10"/>
        <s v=" Parameter: Arzen    Enota: µg/L    Mejna vrednost: 10"/>
        <s v=" Parameter: Baker    Enota: mg/L    Mejna vrednost: 2"/>
        <s v=" Parameter: Bor    Enota: mg/L    Mejna vrednost: 1,5"/>
        <s v=" Parameter: Kadmij    Enota: µg/L    Mejna vrednost: 5"/>
        <s v=" Parameter: Krom    Enota: µg/L    Mejna vrednost: /"/>
        <s v=" Parameter: Mangan    Enota: µg/L    Mejna vrednost: 50"/>
        <s v=" Parameter: Natrij    Enota: mg/L    Mejna vrednost: 200"/>
        <s v=" Parameter: Nikelj    Enota: µg/L    Mejna vrednost: 20"/>
        <s v=" Parameter: Selen    Enota: µg/L    Mejna vrednost: 20"/>
        <s v=" Parameter: Svinec    Enota: µg/L    Mejna vrednost: 10"/>
        <s v=" Parameter: Železo    Enota: µg/L    Mejna vrednost: 200"/>
        <s v=" Parameter: Živo srebro    Enota: µg/L    Mejna vrednost: 1"/>
        <s v=" Parameter: Benzen    Enota: µg/L    Mejna vrednost: /"/>
        <s v=" Parameter: 1,2-Dikloroetan    Enota: µg/L    Mejna vrednost: /"/>
        <s v=" Parameter: Heksaklorobutadien (HCBD)    Enota: µg/L    Mejna vrednost: /"/>
        <s v=" Parameter: Tetrakloroeten+trikloroeten    Enota: µg/L    Mejna vrednost: /"/>
        <s v=" Parameter: Aldrin    Enota: µg/L    Mejna vrednost: 0,03"/>
        <s v=" Parameter: alfa-HCH    Enota: µg/L    Mejna vrednost: 0,1"/>
        <s v=" Parameter: beta-HCH    Enota: µg/L    Mejna vrednost: 0,1"/>
        <s v=" Parameter: delta-HCH    Enota: µg/L    Mejna vrednost: 0,1"/>
        <s v=" Parameter: Dieldrin    Enota: µg/L    Mejna vrednost: 0,03"/>
        <s v=" Parameter: Endrin    Enota: µg/L    Mejna vrednost: 0,1"/>
        <s v=" Parameter: Heksaklorobenzen (HCB)    Enota: µg/L    Mejna vrednost: 0,1"/>
        <s v=" Parameter: Heptaklor    Enota: µg/L    Mejna vrednost: 0,03"/>
        <s v=" Parameter: Heptaklorepoksid    Enota: µg/L    Mejna vrednost: /"/>
        <s v=" Parameter: o,p-DDD    Enota: µg/L    Mejna vrednost: 0,1"/>
        <s v=" Parameter: o,p-DDE    Enota: µg/L    Mejna vrednost: 0,1"/>
        <s v=" Parameter: o,p-DDT    Enota: µg/L    Mejna vrednost: 0,1"/>
        <s v=" Parameter: p,p-DDD    Enota: µg/L    Mejna vrednost: 0,1"/>
        <s v=" Parameter: p,p-DDE    Enota: µg/L    Mejna vrednost: 0,1"/>
        <s v=" Parameter: p,p-DDT    Enota: µg/L    Mejna vrednost: 0,1"/>
        <s v=" Parameter: alfa-endosulfan    Enota: µg/L    Mejna vrednost: 0,1"/>
        <s v=" Parameter: Atrazin    Enota: µg/L    Mejna vrednost: 0,1"/>
        <s v=" Parameter: beta-endosulfan    Enota: µg/L    Mejna vrednost: 0,1"/>
        <s v=" Parameter: Metamitron    Enota: µg/L    Mejna vrednost: 0,1"/>
        <s v=" Parameter: Metazaklor    Enota: µg/L    Mejna vrednost: 0,1"/>
        <s v=" Parameter: Metolaklor    Enota: µg/L    Mejna vrednost: 0,1"/>
        <s v=" Parameter: Metribuzin    Enota: µg/L    Mejna vrednost: 0,1"/>
        <s v=" Parameter: Prometrin    Enota: µg/L    Mejna vrednost: 0,1"/>
        <s v=" Parameter: Terbutilazin    Enota: µg/L    Mejna vrednost: 0,1"/>
        <s v=" Parameter: 2,6-Diklorobenzamid    Enota: µg/L    Mejna vrednost: 0,1"/>
        <s v=" Parameter: Acetoklor    Enota: µg/L    Mejna vrednost: 0,1"/>
        <s v=" Parameter: Alaklor    Enota: µg/L    Mejna vrednost: 0,1"/>
        <s v=" Parameter: Cianazin    Enota: µg/L    Mejna vrednost: 0,1"/>
        <s v=" Parameter: Pesticidi (vsota)    Enota: µg/L    Mejna vrednost: 0,5"/>
        <s v=" Parameter: Propazin    Enota: µg/L    Mejna vrednost: 0,1"/>
        <s v=" Parameter: Sebutilazin    Enota: µg/L    Mejna vrednost: 0,1"/>
        <s v=" Parameter: Simazin    Enota: µg/L    Mejna vrednost: 0,1"/>
        <s v=" Parameter: Terbutrin    Enota: µg/L    Mejna vrednost: 0,1"/>
        <s v=" Parameter: Benzo(a)piren    Enota: µg/L    Mejna vrednost: 0,01"/>
        <s v=" Parameter: Benzo(b)fluoranten    Enota: µg/L    Mejna vrednost: /"/>
        <s v=" Parameter: Benzo(ghi)perilen    Enota: µg/L    Mejna vrednost: /"/>
        <s v=" Parameter: Benzo(k)fluoranten    Enota: µg/L    Mejna vrednost: /"/>
        <s v=" Parameter: Fluorid    Enota: mg/L    Mejna vrednost: 1,5"/>
        <s v=" Parameter: Klorid    Enota: mg/L    Mejna vrednost: 250"/>
        <s v=" Parameter: Sulfat    Enota: mg/L    Mejna vrednost: 250"/>
        <s v=" Parameter: Ametrin    Enota: µg/L    Mejna vrednost: 0,1"/>
        <s v=" Parameter: Prometon    Enota: µg/L    Mejna vrednost: 0,1"/>
        <s v=" Parameter: Simetrin    Enota: µg/L    Mejna vrednost: 0,1"/>
        <s v=" Parameter: Terbumeton    Enota: µg/L    Mejna vrednost: 0,1"/>
        <s v=" Parameter: Policiklični aromatski ogljikovodiki (vsota)    Enota: µg/L    Mejna vrednost: 0,1"/>
        <s v=" Parameter: Indeno(1,2,3-c,d)piren    Enota: µg/L    Mejna vrednost: /"/>
        <s v=" Parameter: Izodrin    Enota: µg/L    Mejna vrednost: 0,1"/>
        <s v=" Parameter: Atrazin, Desetil-    Enota: µg/L    Mejna vrednost: 0,1"/>
        <s v=" Parameter: Atrazin, Desizopropil-    Enota: µg/L    Mejna vrednost: 0,1"/>
        <s v=" Parameter: gama-HCH (Lindan)    Enota: µg/L    Mejna vrednost: 0,1"/>
        <s v=" Parameter: Celotni cianid    Enota: µg/L    Mejna vrednost: 50"/>
        <s v=" Parameter: Okus    Enota:     Mejna vrednost: /"/>
        <s v=" Parameter: Bisfenol A    Enota: µg/L    Mejna vrednost: /"/>
        <s v=" Parameter: Uran    Enota: µg/L    Mejna vrednost: /"/>
        <s v=" Parameter: Dibromoocetna kislina    Enota: µg/L    Mejna vrednost: /"/>
        <s v=" Parameter: Dikloroocetna kislina    Enota: µg/L    Mejna vrednost: /"/>
        <s v=" Parameter: Monobromoocetna kislina    Enota: µg/L    Mejna vrednost: /"/>
        <s v=" Parameter: Monokloroocetna kislina    Enota: µg/L    Mejna vrednost: /"/>
        <s v=" Parameter: Perfluorobutanojska kislina    Enota: µg/L    Mejna vrednost: /"/>
        <s v=" Parameter: Perfluorobutansulfonska kislina    Enota: µg/L    Mejna vrednost: /"/>
        <s v=" Parameter: Perfluorodekanojska kislina    Enota: µg/L    Mejna vrednost: /"/>
        <s v=" Parameter: Perfluorodekansulfonska kislina    Enota: µg/L    Mejna vrednost: /"/>
        <s v=" Parameter: Perfluorododekanojska kislina    Enota: µg/L    Mejna vrednost: /"/>
        <s v=" Parameter: Perfluorododekansulfonska kislina    Enota: µg/L    Mejna vrednost: /"/>
        <s v=" Parameter: Perfluoroheksanojska kislina    Enota: µg/L    Mejna vrednost: /"/>
        <s v=" Parameter: Perfluoroheksansulfonska kislina    Enota: µg/L    Mejna vrednost: /"/>
        <s v=" Parameter: Perfluoroheptanojska kislina    Enota: µg/L    Mejna vrednost: /"/>
        <s v=" Parameter: Perfluoroheptansulfonska kislina    Enota: µg/L    Mejna vrednost: /"/>
        <s v=" Parameter: Perfluorononanojska kislina    Enota: µg/L    Mejna vrednost: /"/>
        <s v=" Parameter: Perfluorononansulfonska kislina    Enota: µg/L    Mejna vrednost: /"/>
        <s v=" Parameter: Perfluorooktanojska kislina    Enota: µg/L    Mejna vrednost: /"/>
        <s v=" Parameter: Perfluorooktansulfonska kislina    Enota: µg/L    Mejna vrednost: /"/>
        <s v=" Parameter: Perfluoropentanojska kislina    Enota: µg/L    Mejna vrednost: /"/>
        <s v=" Parameter: Perfluoropentansulfonska kislina    Enota: µg/L    Mejna vrednost: /"/>
        <s v=" Parameter: Perfluorotridekanojska kislina    Enota: µg/L    Mejna vrednost: /"/>
        <s v=" Parameter: Perfluorotridekansulfonska kislina    Enota: µg/L    Mejna vrednost: /"/>
        <s v=" Parameter: Perfluoroundekanojska kislina    Enota: µg/L    Mejna vrednost: /"/>
        <s v=" Parameter: Perfluoroundekansulfonska kislina    Enota: µg/L    Mejna vrednost: /"/>
        <s v=" Parameter: Trikloroocetna kislina    Enota: µg/L    Mejna vrednost: /"/>
        <s v=" Parameter: Vsota PFAS    Enota: µg/L    Mejna vrednost: /"/>
        <s v="11 Parameter: Enterokoki MPN    Enota: MPN/100 mL    Mejna vrednost: /"/>
        <s v=" Parameter: Escherichia coli MPN    Enota: MPN/100 mL    Mejna vrednost: /"/>
        <s v=" Parameter: Koliformne bakterije MPN    Enota: MPN/100 mL    Mejna vrednost: /"/>
        <s v="6 Parameter: Motnost    Enota: NTU    Mejna vrednost: /" u="1"/>
        <s v="2 Parameter: Temperatura zraka    Enota: °C    Mejna vrednost: /" u="1"/>
        <s v=" Parameter: Kalcij    Enota: mg/L    Mejna vrednost: /" u="1"/>
        <s v=" Parameter: Kalij    Enota: mg/L    Mejna vrednost: /" u="1"/>
        <s v=" Parameter: Magnezij    Enota: mg/L    Mejna vrednost: /" u="1"/>
        <s v=" Parameter: Amonij    Enota: mg/L    Mejna vrednost: 50" u="1"/>
        <s v=" Parameter: Nitrit    Enota: mg/L    Mejna vrednost: 5" u="1"/>
        <s v="Parameter: Temperatura vode    Enota: °C    Mejna vrednost: /" u="1"/>
        <s v="Parameter: Temperatura zraka    Enota: °C    Mejna vrednost: /" u="1"/>
        <s v="Parameter: Klor-prosti    Enota: mg/L    Mejna vrednost: /" u="1"/>
        <s v="Parameter: Vonj    Enota:     Mejna vrednost: /" u="1"/>
        <s v="Parameter: Escherichia coli    Enota: CFU/100 mL    Mejna vrednost: 0" u="1"/>
        <s v="Parameter: Koliformne bakterije    Enota: CFU/100 mL    Mejna vrednost: 0" u="1"/>
        <s v="Parameter: Število kolonij pri 22 °C    Enota: CFU/mL    Mejna vrednost: 100" u="1"/>
        <s v="Parameter: Število kolonij pri 36 °C    Enota: CFU/mL    Mejna vrednost: 100" u="1"/>
        <s v="Parameter: pH    Enota:     Mejna vrednost: 9,5" u="1"/>
        <s v="Parameter: Električna prevodnost (20°C)    Enota: µS/cm    Mejna vrednost: 2500" u="1"/>
        <s v="Parameter: Motnost    Enota: NTU    Mejna vrednost: /" u="1"/>
        <s v="Parameter: Tribromometan (bromoform)    Enota: µg/L    Mejna vrednost: /" u="1"/>
        <s v="Parameter: Amonij    Enota: mg/L    Mejna vrednost: 0,5" u="1"/>
        <s v="Parameter: Barva (436 nm)    Enota: m-1    Mejna vrednost: /" u="1"/>
        <s v="Parameter: Trihalometani (vsota)    Enota: µg/L    Mejna vrednost: 100" u="1"/>
        <s v="Parameter: Bromodiklorometan    Enota: µg/L    Mejna vrednost: /" u="1"/>
        <s v="Parameter: Dibromoklorometan    Enota: µg/L    Mejna vrednost: /" u="1"/>
        <s v="Parameter: Permanganatni indeks (oksidativnost)    Enota: mg/L    Mejna vrednost: 5" u="1"/>
        <s v="Parameter: Triklorometan (kloroform)    Enota: µg/L    Mejna vrednost: /" u="1"/>
        <s v="Parameter: Enterokoki    Enota: CFU/100 mL    Mejna vrednost: 0" u="1"/>
        <s v="Parameter: Clostridium perfringens    Enota: CFU/100 mL    Mejna vrednost: /" u="1"/>
        <s v="Parameter: Nitrat    Enota: mg/L    Mejna vrednost: 50" u="1"/>
        <s v="Parameter: Nitrit    Enota: mg/L    Mejna vrednost: 0,5" u="1"/>
        <s v="Parameter: Bromat    Enota: µg/L    Mejna vrednost: 10" u="1"/>
        <s v="Parameter: Aluminij    Enota: µg/L    Mejna vrednost: 200" u="1"/>
        <s v="Parameter: Antimon    Enota: µg/L    Mejna vrednost: 5" u="1"/>
        <s v="Parameter: Arzen    Enota: µg/L    Mejna vrednost: 10" u="1"/>
        <s v="Parameter: Baker    Enota: mg/L    Mejna vrednost: 2" u="1"/>
        <s v="Parameter: Bor    Enota: mg/L    Mejna vrednost: 1" u="1"/>
        <s v="Parameter: Kadmij    Enota: µg/L    Mejna vrednost: 5" u="1"/>
        <s v="Parameter: Krom    Enota: µg/L    Mejna vrednost: /" u="1"/>
        <s v="Parameter: Mangan    Enota: µg/L    Mejna vrednost: 50" u="1"/>
        <s v="Parameter: Natrij    Enota: mg/L    Mejna vrednost: 200" u="1"/>
        <s v="Parameter: Nikelj    Enota: µg/L    Mejna vrednost: 20" u="1"/>
        <s v="Parameter: Selen    Enota: µg/L    Mejna vrednost: 10" u="1"/>
        <s v="Parameter: Svinec    Enota: µg/L    Mejna vrednost: 10" u="1"/>
        <s v="Parameter: Železo    Enota: µg/L    Mejna vrednost: 200" u="1"/>
        <s v="Parameter: Živo srebro    Enota: µg/L    Mejna vrednost: 1" u="1"/>
        <s v="Parameter: Benzen    Enota: µg/L    Mejna vrednost: /" u="1"/>
        <s v="Parameter: 1,2-Dikloroetan    Enota:     Mejna vrednost: /" u="1"/>
        <s v="Parameter: Heksaklorobutadien (HCBD)    Enota: µg/L    Mejna vrednost: /" u="1"/>
        <s v="Parameter: Tetrakloroeten+trikloroeten    Enota: µg/L    Mejna vrednost: /" u="1"/>
        <s v="Parameter: Aldrin    Enota: µg/L    Mejna vrednost: 0,03" u="1"/>
        <s v="Parameter: alfa-HCH    Enota: µg/L    Mejna vrednost: 0,1" u="1"/>
        <s v="Parameter: beta-HCH    Enota: µg/L    Mejna vrednost: 0,1" u="1"/>
        <s v="Parameter: delta-HCH    Enota: µg/L    Mejna vrednost: 0,1" u="1"/>
        <s v="Parameter: Dieldrin    Enota: µg/L    Mejna vrednost: 0,03" u="1"/>
        <s v="Parameter: Endrin    Enota: µg/L    Mejna vrednost: 0,1" u="1"/>
        <s v="Parameter: Heksaklorobenzen (HCB)    Enota: µg/L    Mejna vrednost: 0,1" u="1"/>
        <s v="Parameter: Heptaklor    Enota: µg/L    Mejna vrednost: 0,03" u="1"/>
        <s v="Parameter: Heptaklorepoksid    Enota: µg/L    Mejna vrednost: /" u="1"/>
        <s v="Parameter: o,p-DDD    Enota: µg/L    Mejna vrednost: 0,1" u="1"/>
        <s v="Parameter: o,p-DDE    Enota: µg/L    Mejna vrednost: 0,1" u="1"/>
        <s v="Parameter: o,p-DDT    Enota: µg/L    Mejna vrednost: 0,1" u="1"/>
        <s v="Parameter: p,p-DDD    Enota: µg/L    Mejna vrednost: 0,1" u="1"/>
        <s v="Parameter: p,p-DDE    Enota: µg/L    Mejna vrednost: 0,1" u="1"/>
        <s v="Parameter: p,p-DDT    Enota: µg/L    Mejna vrednost: 0,1" u="1"/>
        <s v="Parameter: alfa-endosulfan    Enota: µg/L    Mejna vrednost: 0,1" u="1"/>
        <s v="Parameter: Atrazin    Enota: µg/L    Mejna vrednost: 0,1" u="1"/>
        <s v="Parameter: beta-endosulfan    Enota: µg/L    Mejna vrednost: 0,1" u="1"/>
        <s v="Parameter: Metamitron    Enota: µg/L    Mejna vrednost: 0,1" u="1"/>
        <s v="Parameter: Metazaklor    Enota: µg/L    Mejna vrednost: 0,1" u="1"/>
        <s v="Parameter: Metolaklor    Enota: µg/L    Mejna vrednost: 0,1" u="1"/>
        <s v="Parameter: Metribuzin    Enota: µg/L    Mejna vrednost: 0,1" u="1"/>
        <s v="Parameter: Prometrin    Enota: µg/L    Mejna vrednost: 0,1" u="1"/>
        <s v="Parameter: Terbutilazin    Enota: µg/L    Mejna vrednost: 0,1" u="1"/>
        <s v="Parameter: 2,6-Diklorobenzamid    Enota: µg/L    Mejna vrednost: 0,1" u="1"/>
        <s v="Parameter: Acetoklor    Enota: µg/L    Mejna vrednost: 0,1" u="1"/>
        <s v="Parameter: Alaklor    Enota: µg/L    Mejna vrednost: 0,1" u="1"/>
        <s v="Parameter: Cianazin    Enota: µg/L    Mejna vrednost: 0,1" u="1"/>
        <s v="Parameter: Pesticidi (vsota)    Enota: µg/L    Mejna vrednost: 0,5" u="1"/>
        <s v="Parameter: Propazin    Enota: µg/L    Mejna vrednost: 0,1" u="1"/>
        <s v="Parameter: Sebutilazin    Enota: µg/L    Mejna vrednost: 0,1" u="1"/>
        <s v="Parameter: Simazin    Enota: µg/L    Mejna vrednost: 0,1" u="1"/>
        <s v="Parameter: Terbutrin    Enota: µg/L    Mejna vrednost: 0,1" u="1"/>
        <s v="Parameter: Benzo(a)piren    Enota: µg/L    Mejna vrednost: 0,01" u="1"/>
        <s v="Parameter: Benzo(b)fluoranten    Enota: µg/L    Mejna vrednost: /" u="1"/>
        <s v="Parameter: Benzo(ghi)perilen    Enota: µg/L    Mejna vrednost: /" u="1"/>
        <s v="Parameter: Benzo(k)fluoranten    Enota: µg/L    Mejna vrednost: /" u="1"/>
        <s v="Parameter: Fluorid    Enota: mg/L    Mejna vrednost: 1,5" u="1"/>
        <s v="Parameter: Karbonatna trdota    Enota: °N    Mejna vrednost: /" u="1"/>
        <s v="Parameter: Klorid    Enota: mg/L    Mejna vrednost: 250" u="1"/>
        <s v="Parameter: Nekarbonatna trdota    Enota: °N    Mejna vrednost: /" u="1"/>
        <s v="Parameter: Skupna trdota    Enota: °N    Mejna vrednost: /" u="1"/>
        <s v="Parameter: Sulfat    Enota: mg/L    Mejna vrednost: 250" u="1"/>
        <s v="Parameter: Ametrin    Enota: µg/L    Mejna vrednost: 0,1" u="1"/>
        <s v="Parameter: Prometon    Enota: µg/L    Mejna vrednost: 0,1" u="1"/>
        <s v="Parameter: Simetrin    Enota: µg/L    Mejna vrednost: 0,1" u="1"/>
        <s v="Parameter: Terbumeton    Enota: µg/L    Mejna vrednost: 0,1" u="1"/>
        <s v="Parameter: Policiklični aromatski ogljikovodiki (vsota)    Enota: µg/L    Mejna vrednost: 0,1" u="1"/>
        <s v="Parameter: Indeno(1,2,3-c,d)piren    Enota: µg/L    Mejna vrednost: /" u="1"/>
        <s v="Parameter: Izodrin    Enota: µg/L    Mejna vrednost: 0,1" u="1"/>
        <s v="Parameter: Atrazin, Desetil-    Enota: µg/L    Mejna vrednost: 0,1" u="1"/>
        <s v="Parameter: Atrazin, Desizopropil-    Enota: µg/L    Mejna vrednost: 0,1" u="1"/>
        <s v="Parameter: gama-HCH (Lindan)    Enota: µg/L    Mejna vrednost: 0,1" u="1"/>
        <s v="Parameter: Celotni cianid    Enota: µg/L    Mejna vrednost: 50" u="1"/>
        <s v="Parameter: Amonij    Enota: mg/L    Mejna vrednost: 50" u="1"/>
        <s v="Parameter: Nitrit    Enota: mg/L    Mejna vrednost: 5" u="1"/>
        <s v="Parameter: Enterokoki MPN    Enota: MPN/100 mL    Mejna vrednost: /" u="1"/>
        <s v="Parameter: Escherichia coli MPN    Enota: MPN/100 mL    Mejna vrednost: /" u="1"/>
        <s v="Parameter: Koliformne bakterije MPN    Enota: MPN/100 mL    Mejna vrednost: /" u="1"/>
        <s v="Parameter: Triklorometan (kloroform)    Enota:     Mejna vrednost: /" u="1"/>
        <s v="Parameter: Kalcij    Enota: mg/L    Mejna vrednost: /" u="1"/>
        <s v="Parameter: Kalij    Enota: mg/L    Mejna vrednost: /" u="1"/>
        <s v="Parameter: Magnezij    Enota: mg/L    Mejna vrednost: /" u="1"/>
        <s v="Vrednost: 0,03 mg/L     Rezultat: SKLADEN" u="1"/>
        <s v="Vrednost: 7,8 °C     Rezultat: SKLADEN" u="1"/>
        <s v="Vrednost: 6 °C     Rezultat: SKLADEN" u="1"/>
        <s v="Vrednost: brez vonja      Rezultat: SKLADEN" u="1"/>
        <s v="Vrednost: 0 CFU/100 mL     Rezultat: SKLADEN" u="1"/>
        <s v="Vrednost: 0 CFU/mL     Rezultat: SKLADEN" u="1"/>
        <s v="Vrednost: 7,5 °C     Rezultat: SKLADEN" u="1"/>
        <s v="Vrednost: 1 CFU/mL     Rezultat: SKLADEN" u="1"/>
        <s v="Vrednost: 0,08 mg/L     Rezultat: SKLADEN" u="1"/>
        <s v="Vrednost: 9,2 °C     Rezultat: SKLADEN" u="1"/>
        <s v="Vrednost: 7 °C     Rezultat: SKLADEN" u="1"/>
        <s v="Vrednost: 9,6 °C     Rezultat: SKLADEN" u="1"/>
        <s v="Vrednost: 10,9 °C     Rezultat: SKLADEN" u="1"/>
        <s v="Vrednost: &lt;0.02 mg/L     Rezultat: SKLADEN" u="1"/>
        <s v="Vrednost: 7,5 mg/L     Rezultat: SKLADEN" u="1"/>
        <s v="Vrednost: &lt;0.01 mg/L     Rezultat: SKLADEN" u="1"/>
        <s v="Vrednost: 9,7 °C     Rezultat: SKLADEN" u="1"/>
        <s v="Vrednost: - 2 °C     Rezultat: SKLADEN" u="1"/>
        <s v="Vrednost: 9,5 °C     Rezultat: SKLADEN" u="1"/>
        <s v="Vrednost: 8,8 °C     Rezultat: SKLADEN" u="1"/>
        <s v="Vrednost: &lt;2 µg/L     Rezultat: SKLADEN" u="1"/>
        <s v="Vrednost: 0,06 mg/L     Rezultat: SKLADEN" u="1"/>
        <s v="Vrednost: 7,9      Rezultat: SKLADEN" u="1"/>
        <s v="Vrednost: 7,6 °C     Rezultat: SKLADEN" u="1"/>
        <s v="Vrednost: &lt;0.1 m-1     Rezultat: SKLADEN" u="1"/>
        <s v="Vrednost: 318 µS/cm     Rezultat: SKLADEN" u="1"/>
        <s v="Vrednost: 8,1 °N     Rezultat: SKLADEN" u="1"/>
        <s v="Vrednost: 0,2 NTU     Rezultat: SKLADEN" u="1"/>
        <s v="Vrednost: 0,4 °N     Rezultat: SKLADEN" u="1"/>
        <s v="Vrednost: 2 mg/L     Rezultat: SKLADEN" u="1"/>
        <s v="Vrednost: 8,5 °N     Rezultat: SKLADEN" u="1"/>
        <s v="Vrednost: 3,7 µg/L     Rezultat: SKLADEN" u="1"/>
        <s v="Vrednost: 0,97 mg/L     Rezultat: SKLADEN" u="1"/>
        <s v="Vrednost: 7,1 °C     Rezultat: SKLADEN" u="1"/>
        <s v="Vrednost: 5 °C     Rezultat: SKLADEN" u="1"/>
        <s v="Vrednost: 2 CFU/mL     Rezultat: SKLADEN" u="1"/>
        <s v="Vrednost: 10,8 °C     Rezultat: SKLADEN" u="1"/>
        <s v="Vrednost: 4 °C     Rezultat: SKLADEN" u="1"/>
        <s v="Vrednost: 10,2 °C     Rezultat: SKLADEN" u="1"/>
        <s v="Vrednost: 9,4 °C     Rezultat: SKLADEN" u="1"/>
        <s v="Vrednost: 11,1 °C     Rezultat: SKLADEN" u="1"/>
        <s v="Rezultat: 0,03mg/L     SKLADEN" u="1"/>
        <s v="Rezultat: 7,8°C     SKLADEN" u="1"/>
        <s v="Rezultat: 6°C     SKLADEN" u="1"/>
        <s v="Rezultat: brez vonja     SKLADEN" u="1"/>
        <s v="Rezultat: 0CFU/100 mL     SKLADEN" u="1"/>
        <s v="Rezultat: 0CFU/mL     SKLADEN" u="1"/>
        <s v="Rezultat: 7,5°C     SKLADEN" u="1"/>
        <s v="Rezultat: 1CFU/mL     SKLADEN" u="1"/>
        <s v="Rezultat: 0,08mg/L     SKLADEN" u="1"/>
        <s v="Rezultat: 9,2°C     SKLADEN" u="1"/>
        <s v="Rezultat: 7°C     SKLADEN" u="1"/>
        <s v="Rezultat: 9,6°C     SKLADEN" u="1"/>
        <s v="Rezultat: 10,9°C     SKLADEN" u="1"/>
        <s v="Rezultat: &lt;0.02mg/L     SKLADEN" u="1"/>
        <s v="Rezultat: 7,5mg/L     SKLADEN" u="1"/>
        <s v="Rezultat: &lt;0.01mg/L     SKLADEN" u="1"/>
        <s v="Rezultat: 9,7°C     SKLADEN" u="1"/>
        <s v="Rezultat: - 2°C     SKLADEN" u="1"/>
        <s v="Rezultat: 9,5°C     SKLADEN" u="1"/>
        <s v="Rezultat: 8,8°C     SKLADEN" u="1"/>
        <s v="Rezultat: &lt;2µg/L     SKLADEN" u="1"/>
        <s v="Rezultat: 0,06mg/L     SKLADEN" u="1"/>
        <s v="Rezultat: 7,9     SKLADEN" u="1"/>
        <s v="Rezultat: 7,6°C     SKLADEN" u="1"/>
        <s v="Rezultat: &lt;0.1m-1     SKLADEN" u="1"/>
        <s v="Rezultat: 318µS/cm     SKLADEN" u="1"/>
        <s v="Rezultat: 8,1°N     SKLADEN" u="1"/>
        <s v="Rezultat: 0,2NTU     SKLADEN" u="1"/>
        <s v="Rezultat: 0,4°N     SKLADEN" u="1"/>
        <s v="Rezultat: 2mg/L     SKLADEN" u="1"/>
        <s v="Rezultat: 8,5°N     SKLADEN" u="1"/>
        <s v="Rezultat: 3,7µg/L     SKLADEN" u="1"/>
        <s v="Rezultat: 0,97mg/L     SKLADEN" u="1"/>
        <s v="Rezultat: 7,1°C     SKLADEN" u="1"/>
        <s v="Rezultat: 5°C     SKLADEN" u="1"/>
        <s v="Rezultat: 2CFU/mL     SKLADEN" u="1"/>
        <s v="Rezultat: 10,8°C     SKLADEN" u="1"/>
        <s v="Rezultat: 4°C     SKLADEN" u="1"/>
        <s v="Rezultat: 10,2°C     SKLADEN" u="1"/>
        <s v="Rezultat: 9,4°C     SKLADEN" u="1"/>
        <s v="Rezultat: 11,1°C     SKLADEN" u="1"/>
      </sharedItems>
    </cacheField>
    <cacheField name="Opomba_04" numFmtId="0">
      <sharedItems count="497">
        <s v="Vrednost: 15,2 °C     Rezultat:  *** SKLADEN *** "/>
        <s v="Vrednost: &lt;0.05 mg/L     Rezultat:  *** SKLADEN *** "/>
        <s v="Vrednost: brez posebnosti      Rezultat:  *** SKLADEN *** "/>
        <s v="Vrednost: 0 CFU/100 mL     Rezultat:  *** SKLADEN *** "/>
        <s v="Vrednost: 0 CFU/mL     Rezultat:  *** SKLADEN *** "/>
        <s v="Vrednost: 16,4 °C     Rezultat:  *** SKLADEN *** "/>
        <s v="Vrednost: 14,1 °C     Rezultat:  *** SKLADEN *** "/>
        <s v="Vrednost: 12,7 °C     Rezultat:  *** SKLADEN *** "/>
        <s v="Vrednost: 7,9      Rezultat:  *** SKLADEN *** "/>
        <s v="Vrednost: 318 µS/cm     Rezultat:  *** SKLADEN *** "/>
        <s v="Vrednost: 0,08 mg/L     Rezultat:  *** SKLADEN *** "/>
        <s v="Vrednost: &lt;0.1 NTU     Rezultat:  *** SKLADEN *** "/>
        <s v="Vrednost: 9,6 °N     Rezultat:  *** SKLADEN *** "/>
        <s v="Vrednost: 1,4 °N     Rezultat:  *** SKLADEN *** "/>
        <s v="Vrednost: 11 °N     Rezultat:  *** SKLADEN *** "/>
        <s v="Vrednost: &lt;2 µg/L     Rezultat:  *** SKLADEN *** "/>
        <s v="Vrednost: &lt;0.02 mg/L     Rezultat:  *** SKLADEN *** "/>
        <s v="Vrednost: &lt;0.1 m-1     Rezultat:  *** SKLADEN *** "/>
        <s v="Vrednost: 2,8 mg/L     Rezultat:  *** SKLADEN *** "/>
        <s v="Vrednost: &lt;0.01 mg/L     Rezultat:  *** SKLADEN *** "/>
        <s v="Vrednost: 2,2 mg/L     Rezultat:  *** SKLADEN *** "/>
        <s v="Vrednost: 7,8      Rezultat:  *** SKLADEN *** "/>
        <s v="Vrednost: 438 µS/cm     Rezultat:  *** SKLADEN *** "/>
        <s v="Vrednost: 0,14 mg/L     Rezultat:  *** SKLADEN *** "/>
        <s v="Vrednost: 9,8 °N     Rezultat:  *** SKLADEN *** "/>
        <s v="Vrednost: 1,3 °N     Rezultat:  *** SKLADEN *** "/>
        <s v="Vrednost: 11,1 °N     Rezultat:  *** SKLADEN *** "/>
        <s v="Vrednost: - mg/L     Rezultat:  *** SKLADEN *** "/>
        <s v="Vrednost: 1,2 mg/L     Rezultat:  *** SKLADEN *** "/>
        <s v="Vrednost: 8 CFU/mL     Rezultat:  *** SKLADEN *** "/>
        <s v="Vrednost: 15,4 °C     Rezultat:  *** SKLADEN *** "/>
        <s v="Vrednost: 14,4 °C     Rezultat:  *** SKLADEN *** "/>
        <s v="Vrednost: 8      Rezultat:  *** SKLADEN *** "/>
        <s v="Vrednost: 332 µS/cm     Rezultat:  *** SKLADEN *** "/>
        <s v="Vrednost: 0,07 mg/L     Rezultat:  *** SKLADEN *** "/>
        <s v="Vrednost: 1,5 °N     Rezultat:  *** SKLADEN *** "/>
        <s v="Vrednost: 0,59 mg/L     Rezultat:  *** SKLADEN *** "/>
        <s v="Vrednost: 10,9 °C     Rezultat:  *** SKLADEN *** "/>
        <s v="Vrednost: 16,8 °C     Rezultat:  *** SKLADEN *** "/>
        <s v="Vrednost: 6,8 °C     Rezultat:  *** SKLADEN *** "/>
        <s v="Vrednost: 9,4 °C     Rezultat:  *** SKLADEN *** "/>
        <s v="Vrednost: 7,7      Rezultat:  *** SKLADEN *** "/>
        <s v="Vrednost: 328 µS/cm     Rezultat:  *** SKLADEN *** "/>
        <s v="Vrednost: 0,12 NTU     Rezultat:  *** SKLADEN *** "/>
        <s v="Vrednost: &lt;10 µg/L     Rezultat:  *** SKLADEN *** "/>
        <s v="Vrednost: &lt;1.0 µg/L     Rezultat:  *** SKLADEN *** "/>
        <s v="Vrednost: &lt;0.010 mg/L     Rezultat:  *** SKLADEN *** "/>
        <s v="Vrednost: 0,86 mg/L     Rezultat:  *** SKLADEN *** "/>
        <s v="Vrednost: &lt;0.5 µg/L     Rezultat:  *** SKLADEN *** "/>
        <s v="Vrednost: &lt;0.2 µg/L     Rezultat:  *** SKLADEN *** "/>
        <s v="Vrednost: &lt;0.05 µg/L     Rezultat:  *** SKLADEN *** "/>
        <s v="Vrednost: &lt;0.03 µg/L     Rezultat:  *** SKLADEN *** "/>
        <s v="Vrednost: &lt;0.04 µg/L     Rezultat:  *** SKLADEN *** "/>
        <s v="Vrednost: &lt;0.01 µg/L     Rezultat:  *** SKLADEN *** "/>
        <s v="Vrednost: &lt;1.0 mg/L     Rezultat:  *** SKLADEN *** "/>
        <s v="Vrednost: 1,4 mg/L     Rezultat:  *** SKLADEN *** "/>
        <s v="Vrednost: 19 mg/L     Rezultat:  *** SKLADEN *** "/>
        <s v="Vrednost: 3,1 µg/L     Rezultat:  *** SKLADEN *** "/>
        <s v="Vrednost: &lt;5 µg/L     Rezultat:  *** SKLADEN *** "/>
        <s v="Vrednost: 0,55 mg/L     Rezultat:  *** SKLADEN *** "/>
        <s v="Vrednost: 0,06 µg/L     Rezultat:  *** SKLADEN *** "/>
        <s v="Vrednost: &lt;5.0 µg/L     Rezultat:  *** SKLADEN *** "/>
        <s v="Vrednost: &lt;0.0005 µg/L     Rezultat:  *** SKLADEN *** "/>
        <s v="Vrednost: 12,6 °C     Rezultat:  *** SKLADEN *** "/>
        <s v="Vrednost: 7,8 °C     Rezultat:  *** SKLADEN *** "/>
        <s v="Vrednost: 0,16 mg/L     Rezultat:  *** SKLADEN *** "/>
        <s v="Vrednost: 14,2 °C     Rezultat:  *** SKLADEN *** "/>
        <s v="Vrednost: 9,8 °C     Rezultat:  *** SKLADEN *** "/>
        <s v="Vrednost: 0 MPN/100 mL     Rezultat:  *** SKLADEN *** "/>
        <s v="Vrednost: 15,3 °C     Rezultat:  *** SKLADEN *** " u="1"/>
        <s v="Vrednost: 3 CFU/mL     Rezultat:  *** SKLADEN *** " u="1"/>
        <s v="Vrednost: 15,8 °C     Rezultat:  *** SKLADEN *** " u="1"/>
        <s v="Vrednost: 4 CFU/mL     Rezultat:  *** SKLADEN *** " u="1"/>
        <s v="Vrednost: 5 CFU/mL     Rezultat:  *** SKLADEN *** " u="1"/>
        <s v="Vrednost: 14 CFU/mL     Rezultat:  *** SKLADEN *** " u="1"/>
        <s v="Vrednost: 9,6 °C     Rezultat:  *** SKLADEN *** " u="1"/>
        <s v="Vrednost: 13 °C     Rezultat:  *** SKLADEN *** " u="1"/>
        <s v="Vrednost: 0,06 mg/L     Rezultat:  *** SKLADEN *** " u="1"/>
        <s v="Vrednost: 15,1 °C     Rezultat:  *** SKLADEN *** " u="1"/>
        <s v="Vrednost: 13,8 °C     Rezultat:  *** SKLADEN *** " u="1"/>
        <s v="Vrednost: &gt;80 CFU/100 mL     Rezultat:  *** NESKLADEN *** " u="1"/>
        <s v="Vrednost: 41 CFU/mL     Rezultat:  *** SKLADEN *** " u="1"/>
        <s v="Vrednost: 12 mg/L     Rezultat:  *** SKLADEN *** " u="1"/>
        <s v="Vrednost: 7,6      Rezultat:  *** SKLADEN *** " u="1"/>
        <s v="Vrednost: 398 µS/cm     Rezultat:  *** SKLADEN *** " u="1"/>
        <s v="Vrednost: 10,2 °N     Rezultat:  *** SKLADEN *** " u="1"/>
        <s v="Vrednost: 1,7 °N     Rezultat:  *** SKLADEN *** " u="1"/>
        <s v="Vrednost: 11,9 °N     Rezultat:  *** SKLADEN *** " u="1"/>
        <s v="Vrednost: 2,9 mg/L     Rezultat:  *** SKLADEN *** " u="1"/>
        <s v="Vrednost: 22 mg/L     Rezultat:  *** SKLADEN *** " u="1"/>
        <s v="Vrednost: 0,58 mg/L     Rezultat:  *** SKLADEN *** " u="1"/>
        <s v="Vrednost: &lt;0.025 µg/L     Rezultat:  *** SKLADEN *** " u="1"/>
        <s v="Vrednost: 7,5 °C     Rezultat:  *** SKLADEN *** " u="1"/>
        <s v="Vrednost: 12,4 °C     Rezultat:  *** SKLADEN *** " u="1"/>
        <s v="Vrednost: 13,2 °C     Rezultat:  *** SKLADEN *** " u="1"/>
        <s v="Vrednost: 14,8 °C     Rezultat:  *** SKLADEN *** " u="1"/>
        <s v="Vrednost: 10,8 °C     Rezultat:  *** SKLADEN *** " u="1"/>
        <s v="Vrednost: 11,6 °C     Rezultat:  *** SKLADEN *** " u="1"/>
        <s v="Vrednost: 314 µS/cm     Rezultat:  *** SKLADEN *** " u="1"/>
        <s v="Vrednost: 8 °N     Rezultat:  *** SKLADEN *** " u="1"/>
        <s v="Vrednost: 3,6 °N     Rezultat:  *** SKLADEN *** " u="1"/>
        <s v="Vrednost: 11,6 °N     Rezultat:  *** SKLADEN *** " u="1"/>
        <s v="Vrednost: 0,99 mg/L     Rezultat:  *** SKLADEN *** " u="1"/>
        <s v="Vrednost: 1,3 mg/L     Rezultat:  *** SKLADEN *** " u="1"/>
        <s v="Vrednost: 3 mg/L     Rezultat:  *** SKLADEN *** " u="1"/>
        <s v="Vrednost: 3,2 µg/L     Rezultat:  *** SKLADEN *** " u="1"/>
        <s v="Vrednost: 0,68 mg/L     Rezultat:  *** SKLADEN *** " u="1"/>
        <s v="Vrednost: 9,5 °C     Rezultat:  *** SKLADEN *** " u="1"/>
        <s v="Vrednost: 13 CFU/mL     Rezultat:  *** SKLADEN *** " u="1"/>
        <s v="Vrednost: 9,9 MPN/100 mL     Rezultat:  *** NESKLADEN *** " u="1"/>
        <s v="Vrednost: 11,2 °C     Rezultat:  *** SKLADEN *** " u="1"/>
        <s v="Vrednost: 12,1 °C     Rezultat:  *** SKLADEN *** " u="1"/>
        <s v="Vrednost: 11,8 °C     Rezultat:  *** SKLADEN *** " u="1"/>
        <s v="Vrednost: 12,3 °C     Rezultat:  *** SKLADEN *** " u="1"/>
        <s v="Vrednost: 18 °C     Rezultat:  *** SKLADEN *** " u="1"/>
        <s v="Vrednost: 17 CFU/mL     Rezultat:  *** SKLADEN *** " u="1"/>
        <s v="Vrednost: 10,5 °C     Rezultat:  *** SKLADEN *** " u="1"/>
        <s v="Vrednost: 10 °C     Rezultat:  *** SKLADEN *** " u="1"/>
        <s v="Vrednost: 10,2 °C     Rezultat:  *** SKLADEN *** " u="1"/>
        <s v="Vrednost: 8,5 °C     Rezultat:  *** SKLADEN *** " u="1"/>
        <s v="Vrednost: 14,9 °C     Rezultat:  *** SKLADEN *** " u="1"/>
        <s v="Vrednost: 11 °C     Rezultat:  *** SKLADEN *** " u="1"/>
        <s v="Vrednost: 329 µS/cm     Rezultat:  *** SKLADEN *** " u="1"/>
        <s v="Vrednost: 9,9 °N     Rezultat:  *** SKLADEN *** " u="1"/>
        <s v="Vrednost: 1,6 °N     Rezultat:  *** SKLADEN *** " u="1"/>
        <s v="Vrednost: 11,5 °N     Rezultat:  *** SKLADEN *** " u="1"/>
        <s v="Vrednost: 1 mg/L     Rezultat:  *** SKLADEN *** " u="1"/>
        <s v="Vrednost: 23 mg/L     Rezultat:  *** SKLADEN *** " u="1"/>
        <s v="Vrednost: 10,7 °C     Rezultat:  *** SKLADEN *** " u="1"/>
        <s v="Vrednost: 14 °C     Rezultat:  *** SKLADEN *** " u="1"/>
        <s v="Vrednost: 38 CFU/mL     Rezultat:  *** SKLADEN *** " u="1"/>
        <s v="Vrednost: 6,5 °C     Rezultat:  *** SKLADEN *** " u="1"/>
        <s v="Vrednost: 11,4 °C     Rezultat:  *** SKLADEN *** " u="1"/>
        <s v="Vrednost: 11 mg/L     Rezultat:  *** SKLADEN *** " u="1"/>
        <s v="Vrednost: 9,1 °C     Rezultat:  *** SKLADEN *** " u="1"/>
        <s v="Vrednost: 9,2 °C     Rezultat:  *** SKLADEN *** " u="1"/>
        <s v="Vrednost: 8,2 °C     Rezultat:  *** SKLADEN *** " u="1"/>
        <s v="Vrednost: 9 °C     Rezultat:  *** SKLADEN *** " u="1"/>
        <s v="Vrednost: 8,9 °C     Rezultat:  *** SKLADEN *** " u="1"/>
        <s v="Vrednost: 9,3 °C     Rezultat:  *** SKLADEN *** " u="1"/>
        <s v="Vrednost: 7,2 °C     Rezultat:  *** SKLADEN *** " u="1"/>
        <s v="Vrednost: 8,3      Rezultat:  *** SKLADEN *** " u="1"/>
        <s v="Vrednost: 274 µS/cm     Rezultat:  *** SKLADEN *** " u="1"/>
        <s v="Vrednost: 12,8 °N     Rezultat:  *** SKLADEN *** " u="1"/>
        <s v="Vrednost: 0,3 °N     Rezultat:  *** SKLADEN *** " u="1"/>
        <s v="Vrednost: 13,1 °N     Rezultat:  *** SKLADEN *** " u="1"/>
        <s v="Vrednost: 4,8 mg/L     Rezultat:  *** SKLADEN *** " u="1"/>
        <s v="Vrednost: 0,74 mg/L     Rezultat:  *** SKLADEN *** " u="1"/>
        <s v="Vrednost: 10,1 °C     Rezultat:  *** SKLADEN *** " u="1"/>
        <s v="Vrednost: 8,6 °C     Rezultat:  *** SKLADEN *** " u="1"/>
        <s v="Vrednost: &lt;0.04 mg/L     Rezultat:  *** SKLADEN *** " u="1"/>
        <s v="Vrednost: 391 µS/cm     Rezultat:  *** SKLADEN *** " u="1"/>
        <s v="Vrednost: 10 °N     Rezultat:  *** SKLADEN *** " u="1"/>
        <s v="Vrednost: 2,2 °N     Rezultat:  *** SKLADEN *** " u="1"/>
        <s v="Vrednost: 12,2 °N     Rezultat:  *** SKLADEN *** " u="1"/>
        <s v="Vrednost: 3,1 mg/L     Rezultat:  *** SKLADEN *** " u="1"/>
        <s v="Vrednost: &lt;0.5 mg/L     Rezultat:  *** SKLADEN *** " u="1"/>
        <s v="Vrednost: 8,1 °C     Rezultat:  *** SKLADEN *** " u="1"/>
        <s v="Vrednost: 11,9 °C     Rezultat:  *** SKLADEN *** " u="1"/>
        <s v="Vrednost: 7,6 °C     Rezultat:  *** SKLADEN *** " u="1"/>
        <s v="Vrednost: 0,15 mg/L     Rezultat:  *** SKLADEN *** " u="1"/>
        <s v="Vrednost: 8 °C     Rezultat:  *** SKLADEN *** " u="1"/>
        <s v="Vrednost: 271 µS/cm     Rezultat:  *** SKLADEN *** " u="1"/>
        <s v="Vrednost: 7,7 °N     Rezultat:  *** SKLADEN *** " u="1"/>
        <s v="Vrednost: 1,1 °N     Rezultat:  *** SKLADEN *** " u="1"/>
        <s v="Vrednost: 8,8 °N     Rezultat:  *** SKLADEN *** " u="1"/>
        <s v="Vrednost: 3,2 mg/L     Rezultat:  *** SKLADEN *** " u="1"/>
        <s v="Vrednost:  mg/L     Rezultat:  *** SKLADEN *** " u="1"/>
        <s v="Vrednost: 0,1 mg/L     Rezultat:  *** SKLADEN *** " u="1"/>
        <s v="Vrednost: 8,3 °C     Rezultat:  *** SKLADEN *** " u="1"/>
        <s v="Vrednost: 381 µS/cm     Rezultat:  *** SKLADEN *** " u="1"/>
        <s v="Vrednost: 12,6 °N     Rezultat:  *** SKLADEN *** " u="1"/>
        <s v="Vrednost: 0,5 °N     Rezultat:  *** SKLADEN *** " u="1"/>
        <s v="Vrednost: 2 mg/L     Rezultat:  *** SKLADEN *** " u="1"/>
        <s v="Vrednost: 1,7 mg/L     Rezultat:  *** SKLADEN *** " u="1"/>
        <s v="Vrednost: 4,9 mg/L     Rezultat:  *** SKLADEN *** " u="1"/>
        <s v="Vrednost: 2,1 mg/L     Rezultat:  *** SKLADEN *** " u="1"/>
        <s v="Vrednost: 0,85 mg/L     Rezultat:  *** SKLADEN *** " u="1"/>
        <s v="Vrednost: 8,4 °C     Rezultat:  *** SKLADEN *** " u="1"/>
        <s v="Vrednost: 7 CFU/mL     Rezultat:  *** SKLADEN *** " u="1"/>
        <s v="Vrednost: 6,4 MPN/100 mL     Rezultat:  *** NESKLADEN *** " u="1"/>
        <s v="Vrednost: 7,3 °C     Rezultat:  *** SKLADEN *** " u="1"/>
        <s v="Vrednost: 6,4 °C     Rezultat:  *** SKLADEN *** " u="1"/>
        <s v="Vrednost: 8,7 °C     Rezultat:  *** SKLADEN *** " u="1"/>
        <s v="Vrednost: 2 CFU/mL     Rezultat:  *** SKLADEN *** " u="1"/>
        <s v="Vrednost: 39 CFU/mL     Rezultat:  *** SKLADEN *** " u="1"/>
        <s v="Vrednost: 8,8 °C     Rezultat:  *** SKLADEN *** " u="1"/>
        <s v="Vrednost: 24 CFU/mL     Rezultat:  *** SKLADEN *** " u="1"/>
        <s v="Vrednost: 7,1 °C     Rezultat:  *** SKLADEN *** " u="1"/>
        <s v="Vrednost: 5,4 °C     Rezultat:  *** SKLADEN *** " u="1"/>
        <s v="Vrednost: 0,09 mg/L     Rezultat:  *** SKLADEN *** " u="1"/>
        <s v="Vrednost: 402 µS/cm     Rezultat:  *** SKLADEN *** " u="1"/>
        <s v="Vrednost: 0,15 NTU     Rezultat:  *** SKLADEN *** " u="1"/>
        <s v="Vrednost: 3 µg/L     Rezultat:  *** SKLADEN *** " u="1"/>
        <s v="Vrednost: 1,1 mg/L     Rezultat:  *** SKLADEN *** " u="1"/>
        <s v="Vrednost: 5,8 °C     Rezultat:  *** SKLADEN *** " u="1"/>
        <s v="Vrednost: 6,6 °C     Rezultat:  *** SKLADEN *** " u="1"/>
        <s v="Vrednost: 7 °C     Rezultat:  *** SKLADEN *** " u="1"/>
        <s v="Vrednost: 1 CFU/mL     Rezultat:  *** SKLADEN *** " u="1"/>
        <s v="Vrednost: 6,2 °C     Rezultat:  *** SKLADEN *** " u="1"/>
        <s v="Vrednost: 6 CFU/mL     Rezultat:  *** SKLADEN *** " u="1"/>
        <s v="Vrednost: 3,1 MPN/100 mL     Rezultat:  *** NESKLADEN *** " u="1"/>
        <s v="Vrednost: 2 MPN/100 mL     Rezultat:  *** NESKLADEN *** " u="1"/>
        <s v="Vrednost: 5,3 °C     Rezultat:  *** SKLADEN *** " u="1"/>
        <s v="Vrednost: 1 MPN/100 mL     Rezultat:  *** NESKLADEN *** " u="1"/>
        <s v="Vrednost: 14,7 °C     Rezultat:  *** SKLADEN *** " u="1"/>
        <s v="Vrednost: 11 CFU/mL     Rezultat:  *** SKLADEN *** " u="1"/>
        <s v="Vrednost: 13,5 °C     Rezultat:  *** SKLADEN *** " u="1"/>
        <s v="Vrednost: 21,2 °C     Rezultat:  *** SKLADEN *** " u="1"/>
        <s v="Vrednost: 14,6 °C     Rezultat:  *** SKLADEN *** " u="1"/>
        <s v="Vrednost: 18,1 °C     Rezultat:  *** SKLADEN *** " u="1"/>
        <s v="Vrednost: 19,7 °C     Rezultat:  *** SKLADEN *** " u="1"/>
        <s v="Vrednost: 11,7 °C     Rezultat:  *** SKLADEN *** " u="1"/>
        <s v="Vrednost: 17,4 °C     Rezultat:  *** SKLADEN *** " u="1"/>
        <s v="Vrednost: 12,2 °C     Rezultat:  *** SKLADEN *** " u="1"/>
        <s v="Vrednost: 245 µS/cm     Rezultat:  *** SKLADEN *** " u="1"/>
        <s v="Vrednost: 1,2 °N     Rezultat:  *** SKLADEN *** " u="1"/>
        <s v="Vrednost: 21 mg/L     Rezultat:  *** SKLADEN *** " u="1"/>
        <s v="Vrednost: 2,9 µg/L     Rezultat:  *** SKLADEN *** " u="1"/>
        <s v="Vrednost: 15,5 °C     Rezultat:  *** SKLADEN *** " u="1"/>
        <s v="Vrednost: 17,1 °C     Rezultat:  *** SKLADEN *** " u="1"/>
        <s v="Vrednost: 16,7 °C     Rezultat:  *** SKLADEN *** " u="1"/>
        <s v="Vrednost: 20,6 °C     Rezultat:  *** SKLADEN *** " u="1"/>
        <s v="Vrednost: 13,1 °C     Rezultat:  *** SKLADEN *** " u="1"/>
        <s v="Vrednost: 4,2 MPN/100 mL     Rezultat:  *** NESKLADEN *** " u="1"/>
        <s v="Vrednost: brez vonja      Rezultat:  *** SKLADEN *** " u="1"/>
        <s v="Vrednost: 323 µS/cm     Rezultat:  *** SKLADEN *** " u="1"/>
        <s v="Vrednost: 3,7 mg/L     Rezultat:  *** SKLADEN *** " u="1"/>
        <s v="Vrednost: 5,7 mg/L     Rezultat:  *** SKLADEN *** " u="1"/>
        <s v="Vrednost: 0,66 mg/L     Rezultat:  *** SKLADEN *** " u="1"/>
        <s v="Vrednost: 5,3 MPN/100 mL     Rezultat:  *** NESKLADEN *** " u="1"/>
        <s v="Vrednost: 0,05 mg/L     Rezultat:  *** SKLADEN *** " u="1"/>
        <s v="Vrednost: 9,9 °C     Rezultat:  *** SKLADEN *** " u="1"/>
        <s v="Vrednost: 0,03 mg/L     Rezultat:  *** SKLADEN *** " u="1"/>
        <s v="Vrednost: 233 µS/cm     Rezultat:  *** SKLADEN *** " u="1"/>
        <s v="Vrednost: 0,19 mg/L     Rezultat:  *** SKLADEN *** " u="1"/>
        <s v="Vrednost: 0,21 NTU     Rezultat:  *** SKLADEN *** " u="1"/>
        <s v="Vrednost: 7 °N     Rezultat:  *** SKLADEN *** " u="1"/>
        <s v="Vrednost: 8,1 °N     Rezultat:  *** SKLADEN *** " u="1"/>
        <s v="Vrednost: 3,4 mg/L     Rezultat:  *** SKLADEN *** " u="1"/>
        <s v="Vrednost: 6,7 °C     Rezultat:  *** SKLADEN *** " u="1"/>
        <s v="Vrednost: 7,4 °C     Rezultat:  *** SKLADEN *** " u="1"/>
        <s v="Vrednost: 7,7 °C     Rezultat:  *** SKLADEN *** " u="1"/>
        <s v="Vrednost: 8,2      Rezultat:  *** SKLADEN *** " u="1"/>
        <s v="Vrednost: 339 µS/cm     Rezultat:  *** SKLADEN *** " u="1"/>
        <s v="Vrednost: 9,3 °N     Rezultat:  *** SKLADEN *** " u="1"/>
        <s v="Vrednost: 1,9 °N     Rezultat:  *** SKLADEN *** " u="1"/>
        <s v="Vrednost: 11,2 °N     Rezultat:  *** SKLADEN *** " u="1"/>
        <s v="Vrednost: 2,7 mg/L     Rezultat:  *** SKLADEN *** " u="1"/>
        <s v="Vrednost: 2,2 µg/L     Rezultat:  *** SKLADEN *** " u="1"/>
        <s v="Vrednost: 6,9 °C     Rezultat:  *** SKLADEN *** " u="1"/>
        <s v="Vrednost: 170 CFU/mL     Rezultat:  *** SKLADEN *** " u="1"/>
        <s v="Vrednost: 16 CFU/mL     Rezultat:  *** SKLADEN *** " u="1"/>
        <s v="Vrednost: 40,6 MPN/100 mL     Rezultat:  *** NESKLADEN *** " u="1"/>
        <s v="Vrednost: 5,2 °C     Rezultat:  *** SKLADEN *** " u="1"/>
        <s v="Vrednost: 9,8 mg/L     Rezultat:  *** SKLADEN *** " u="1"/>
        <s v="Vrednost: 4 CFU/100 mL     Rezultat:  *** NESKLADEN *** " u="1"/>
        <s v="Vrednost: 9,7 °C     Rezultat:  *** SKLADEN *** " u="1"/>
        <s v="Vrednost: 16 CFU/100 mL     Rezultat:  *** NESKLADEN *** " u="1"/>
        <s v="Vrednost: 13 CFU/100 mL     Rezultat:  *** NESKLADEN *** " u="1"/>
        <s v="Vrednost: 5,6 °C     Rezultat:  *** SKLADEN *** " u="1"/>
        <s v="Vrednost: 10,6 °C     Rezultat:  *** SKLADEN *** " u="1"/>
        <s v="Vrednost: 3 °C     Rezultat:  *** SKLADEN *** " u="1"/>
        <s v="Vrednost: 11,1 °C     Rezultat:  *** SKLADEN *** " u="1"/>
        <s v="Vrednost: 5 °C     Rezultat:  *** SKLADEN *** " u="1"/>
        <s v="Vrednost: 13,7 °C     Rezultat:  *** SKLADEN *** " u="1"/>
        <s v="Vrednost: 12,9 °C     Rezultat:  *** SKLADEN *** " u="1"/>
        <s v="Vrednost: 10,4 °C     Rezultat:  *** SKLADEN *** " u="1"/>
        <s v="Vrednost: 13,9 °C     Rezultat:  *** SKLADEN *** " u="1"/>
        <s v="Vrednost: 6 °C     Rezultat:  *** SKLADEN *** " u="1"/>
        <s v="Vrednost: 2 °C     Rezultat:  *** SKLADEN *** " u="1"/>
        <s v="Vrednost: 4 °C     Rezultat:  *** SKLADEN *** " u="1"/>
        <s v="Vrednost: 12 °C     Rezultat:  *** SKLADEN *** " u="1"/>
        <s v="Vrednost: 18,3 °C     Rezultat:  *** SKLADEN *** " u="1"/>
        <s v="Vrednost: 16,5 °C     Rezultat:  *** SKLADEN *** " u="1"/>
        <s v="Vrednost: 436 µS/cm     Rezultat:  *** SKLADEN *** " u="1"/>
        <s v="Vrednost: 0,18 mg/L     Rezultat:  *** SKLADEN *** " u="1"/>
        <s v="Vrednost: 10,5 °N     Rezultat:  *** SKLADEN *** " u="1"/>
        <s v="Vrednost: 6,1 µg/L     Rezultat:  *** SKLADEN *** " u="1"/>
        <s v="Vrednost: 0,7 mg/L     Rezultat:  *** SKLADEN *** " u="1"/>
        <s v="Vrednost: 69 °C     Rezultat:  *** SKLADEN *** " u="1"/>
        <s v="Vrednost: 7,9 °C     Rezultat:  *** SKLADEN *** " u="1"/>
        <s v="Vrednost: 7,5      Rezultat:  *** SKLADEN *** " u="1"/>
        <s v="Vrednost: 17,6 °C     Rezultat:  *** SKLADEN *** " u="1"/>
        <s v="Vrednost: 9 CFU/mL     Rezultat:  *** SKLADEN *** " u="1"/>
        <s v="Vrednost: 33 CFU/mL     Rezultat:  *** SKLADEN *** " u="1"/>
        <s v="Vrednost: 17 °C     Rezultat:  *** SKLADEN *** " u="1"/>
        <s v="Vrednost: 16 °C     Rezultat:  *** SKLADEN *** " u="1"/>
        <s v="Vrednost: 16,1 °C     Rezultat:  *** SKLADEN *** " u="1"/>
        <s v="Vrednost: 20 °C     Rezultat:  *** SKLADEN *** " u="1"/>
        <s v="Vrednost: 19 °C     Rezultat:  *** SKLADEN *** " u="1"/>
        <s v="Vrednost: 21 °C     Rezultat:  *** SKLADEN *** " u="1"/>
        <s v="Vrednost: 22 °C     Rezultat:  *** SKLADEN *** " u="1"/>
        <s v="Vrednost: 23 °C     Rezultat:  *** SKLADEN *** " u="1"/>
        <s v="Vrednost: 16,3 °C     Rezultat:  *** SKLADEN *** " u="1"/>
        <s v="Vrednost: 236 µS/cm     Rezultat:  *** SKLADEN *** " u="1"/>
        <s v="Vrednost: 251 µS/cm     Rezultat:  *** SKLADEN *** " u="1"/>
        <s v="Vrednost: 7,5 °N     Rezultat:  *** SKLADEN *** " u="1"/>
        <s v="Vrednost: 7,8 °N     Rezultat:  *** SKLADEN *** " u="1"/>
        <s v="Vrednost: 2,6 mg/L     Rezultat:  *** SKLADEN *** " u="1"/>
        <s v="Vrednost: &lt;0.1 µg/L     Rezultat:  *** SKLADEN *** " u="1"/>
        <s v="Vrednost: 1,9 mg/L     Rezultat:  *** SKLADEN *** " u="1"/>
        <s v="Vrednost: 352 µS/cm     Rezultat:  *** SKLADEN *** " u="1"/>
        <s v="Vrednost: 11,3 °N     Rezultat:  *** SKLADEN *** " u="1"/>
        <s v="Vrednost: 2,8 µg/L     Rezultat:  *** SKLADEN *** " u="1"/>
        <s v="Vrednost: 24 °C     Rezultat:  *** SKLADEN *** " u="1"/>
        <s v="Vrednost:       Rezultat:  *** / *** " u="1"/>
        <s v="Vrednost:  µS/cm     Rezultat:  *** / *** " u="1"/>
        <s v="Vrednost:  NTU     Rezultat:  *** / *** " u="1"/>
        <s v="Vrednost: 16,2 °C     Rezultat:  *** SKLADEN *** " u="1"/>
        <s v="Vrednost: 25 °C     Rezultat:  *** SKLADEN *** " u="1"/>
        <s v="Vrednost: 26 °C     Rezultat:  *** SKLADEN *** " u="1"/>
        <s v="Vrednost: 27 °C     Rezultat:  *** SKLADEN *** " u="1"/>
        <s v="Vrednost: 28 °C     Rezultat:  *** SKLADEN *** " u="1"/>
        <s v="Vrednost: 29 °C     Rezultat:  *** SKLADEN *** " u="1"/>
        <s v="Vrednost: 13,4 °C     Rezultat:  *** SKLADEN *** " u="1"/>
        <s v="Vrednost: 15,9 °C     Rezultat:  *** SKLADEN *** " u="1"/>
        <s v="Vrednost: 324 µS/cm     Rezultat:  *** SKLADEN *** " u="1"/>
        <s v="Vrednost: 0,11 NTU     Rezultat:  *** SKLADEN *** " u="1"/>
        <s v="Vrednost: 0,012 mg/L     Rezultat:  *** SKLADEN *** " u="1"/>
        <s v="Vrednost: 0,92 mg/L     Rezultat:  *** SKLADEN *** " u="1"/>
        <s v="Vrednost: &lt;0.50 µg/L     Rezultat:  *** SKLADEN *** " u="1"/>
        <s v="Vrednost: 1,5 mg/L     Rezultat:  *** SKLADEN *** " u="1"/>
        <s v="Vrednost: 15 °C     Rezultat:  *** SKLADEN *** " u="1"/>
        <s v="Vrednost: 46 CFU/mL     Rezultat:  *** SKLADEN *** " u="1"/>
        <s v="Vrednost: 412 µS/cm     Rezultat:  *** SKLADEN *** " u="1"/>
        <s v="Vrednost: 0,14 NTU     Rezultat:  *** SKLADEN *** " u="1"/>
        <s v="Vrednost: 9,1 °N     Rezultat:  *** SKLADEN *** " u="1"/>
        <s v="Vrednost: 10,6 °N     Rezultat:  *** SKLADEN *** " u="1"/>
        <s v="Vrednost: 0,021 mg/L     Rezultat:  *** SKLADEN *** " u="1"/>
        <s v="Vrednost: 0,97 mg/L     Rezultat:  *** SKLADEN *** " u="1"/>
        <s v="Vrednost: 13 mg/L     Rezultat:  *** SKLADEN *** " u="1"/>
        <s v="Vrednost: 0,61 mg/L     Rezultat:  *** SKLADEN *** " u="1"/>
        <s v="Vrednost: 11,3 °C     Rezultat:  *** SKLADEN *** " u="1"/>
        <s v="Vrednost: 1 °N     Rezultat:  *** SKLADEN *** " u="1"/>
        <s v="Vrednost: 10,9 °N     Rezultat:  *** SKLADEN *** " u="1"/>
        <s v="Vrednost: 3,8 mg/L     Rezultat:  *** SKLADEN *** " u="1"/>
        <s v="Vrednost: 321 µS/cm     Rezultat:  *** SKLADEN *** " u="1"/>
        <s v="Vrednost: 0,16 NTU     Rezultat:  *** SKLADEN *** " u="1"/>
        <s v="Vrednost: 44 mg/L     Rezultat:  *** SKLADEN *** " u="1"/>
        <s v="Vrednost: 0,12 mg/L     Rezultat:  *** SKLADEN *** " u="1"/>
        <s v="Vrednost: 14 mg/L     Rezultat:  *** SKLADEN *** " u="1"/>
        <s v="Vrednost: 226 µS/cm     Rezultat:  *** SKLADEN *** " u="1"/>
        <s v="Vrednost: 0,4 °N     Rezultat:  *** SKLADEN *** " u="1"/>
        <s v="Vrednost: 7,9 °N     Rezultat:  *** SKLADEN *** " u="1"/>
        <s v="Vrednost: 1,6 mg/L     Rezultat:  *** SKLADEN *** " u="1"/>
        <s v="Vrednost: 2 CFU/100 mL     Rezultat:  *** NESKLADEN *** " u="1"/>
        <s v="Vrednost: 319 µS/cm     Rezultat:  *** SKLADEN *** " u="1"/>
        <s v="Vrednost: 0,95 mg/L     Rezultat:  *** SKLADEN *** " u="1"/>
        <s v="Vrednost: 0,11 mg/L     Rezultat:  *** SKLADEN *** " u="1"/>
        <s v="Vrednost: 64 CFU/mL     Rezultat:  *** SKLADEN *** " u="1"/>
        <s v="Vrednost: &lt;0.03 mg/L     Rezultat:  *** SKLADEN *** " u="1"/>
        <s v="Vrednost: 234 µS/cm     Rezultat:  *** SKLADEN *** " u="1"/>
        <s v="Vrednost: - mg/L     Rezultat:  *** NESKLADEN *** " u="1"/>
        <s v="Vrednost: 2,6 µg/L     Rezultat:  *** SKLADEN *** " u="1"/>
        <s v="Vrednost: 252 µS/cm     Rezultat:  *** SKLADEN *** " u="1"/>
        <s v="Vrednost: 7,6 °N     Rezultat:  *** SKLADEN *** " u="1"/>
        <s v="Vrednost: 0,7 °N     Rezultat:  *** SKLADEN *** " u="1"/>
        <s v="Vrednost: 8,3 °N     Rezultat:  *** SKLADEN *** " u="1"/>
        <s v="Vrednost: 33 mg/L     Rezultat:  *** SKLADEN *** " u="1"/>
        <s v="Vrednost: 5,8 mg/L     Rezultat:  *** SKLADEN *** " u="1"/>
        <s v="Vrednost: 317 µS/cm     Rezultat:  *** SKLADEN *** " u="1"/>
        <s v="Vrednost: 9 °N     Rezultat:  *** SKLADEN *** " u="1"/>
        <s v="Vrednost: 37 mg/L     Rezultat:  *** SKLADEN *** " u="1"/>
        <s v="Vrednost: 0,2 mg/L     Rezultat:  *** SKLADEN *** " u="1"/>
        <s v="Vrednost: 315 µS/cm     Rezultat:  *** SKLADEN *** " u="1"/>
        <s v="Vrednost: 9,4 °N     Rezultat:  *** SKLADEN *** " u="1"/>
        <s v="Vrednost: 40 mg/L     Rezultat:  *** SKLADEN *** " u="1"/>
        <s v="Vrednost: 0,22 mg/L     Rezultat:  *** SKLADEN *** " u="1"/>
        <s v="Vrednost: 3 CFU/100 mL     Rezultat:  *** NESKLADEN *** " u="1"/>
        <s v="Vrednost: 48 CFU/mL     Rezultat:  *** SKLADEN *** " u="1"/>
        <s v="Vrednost: - 1 °C     Rezultat:  *** SKLADEN *** " u="1"/>
        <s v="Vrednost: 0 °C     Rezultat:  *** SKLADEN *** " u="1"/>
        <s v="Vrednost: 1 °C     Rezultat:  *** SKLADEN *** " u="1"/>
        <s v="Vrednost: 15 mg/L     Rezultat:  *** SKLADEN *** " u="1"/>
        <s v="Vrednost: 45092 °C     Rezultat:  *** SKLADEN *** " u="1"/>
        <s v="Vrednost: 45184 °C     Rezultat:  *** SKLADEN *** " u="1"/>
        <s v="Vrednost: 44966 °C     Rezultat:  *** SKLADEN *** " u="1"/>
        <s v="Vrednost: 45026 °C     Rezultat:  *** SKLADEN *** " u="1"/>
        <s v="Vrednost: 8 mg/L     Rezultat:  *** SKLADEN *** " u="1"/>
        <s v="Vrednost: 140 °C     Rezultat:  *** SKLADEN *** " u="1"/>
        <s v="Vrednost: 45091 °C     Rezultat:  *** SKLADEN *** " u="1"/>
        <s v="Vrednost: 44996 °C     Rezultat:  *** SKLADEN *** " u="1"/>
        <s v="Vrednost: 6 mg/L     Rezultat:  *** SKLADEN *** " u="1"/>
        <s v="Vrednost: 45122 °C     Rezultat:  *** SKLADEN *** " u="1"/>
        <s v="Vrednost: 45119 °C     Rezultat:  *** SKLADEN *** " u="1"/>
        <s v="Vrednost: 45056 °C     Rezultat:  *** SKLADEN *** " u="1"/>
        <s v="Vrednost: 20 CFU/100 mL     Rezultat:  *** NESKLADEN *** " u="1"/>
        <s v="Vrednost: &gt;300 CFU/mL     Rezultat:  *** SKLADEN *** " u="1"/>
        <s v="Vrednost: &gt;300 CFU/mL     Rezultat:  *** NESKLADEN *** " u="1"/>
        <s v="Vrednost: &lt;0.1      Rezultat:  *** SKLADEN *** " u="1"/>
        <s v="Vrednost: 326 µS/cm     Rezultat:  *** SKLADEN *** " u="1"/>
        <s v="Vrednost: 331 µS/cm     Rezultat:  *** SKLADEN *** " u="1"/>
        <s v="Vrednost: 9,7 °N     Rezultat:  *** SKLADEN *** " u="1"/>
        <s v="Vrednost: 0,2 NTU     Rezultat:  *** SKLADEN *** " u="1"/>
        <s v="Vrednost: 4,1 mg/L     Rezultat:  *** SKLADEN *** " u="1"/>
        <s v="Vrednost: 18 mg/L     Rezultat:  *** SKLADEN *** " u="1"/>
        <s v="Vrednost: 12,8 °C     Rezultat:  *** SKLADEN *** " u="1"/>
        <s v="Vrednost: 10,3 °C     Rezultat:  *** SKLADEN *** " u="1"/>
        <s v="Vrednost: &lt;1 mg/L     Rezultat:  *** SKLADEN *** " u="1"/>
        <s v="Vrednost: 18 CFU/mL     Rezultat:  *** SKLADEN *** " u="1"/>
        <s v="Vrednost: 14,5 °C     Rezultat:  *** SKLADEN *** " u="1"/>
        <s v="Vrednost: 10,4 °N     Rezultat:  *** SKLADEN *** " u="1"/>
        <s v="Vrednost: 20,1 °N     Rezultat:  *** SKLADEN *** " u="1"/>
        <s v="Vrednost: &lt;2 µS/cm     Rezultat:  *** SKLADEN *** " u="1"/>
        <s v="Vrednost: 1 CFU/100 mL     Rezultat:  *** NESKLADEN *** " u="1"/>
        <s v="Vrednost: 7 CFU/100 mL     Rezultat:  *** NESKLADEN *** " u="1"/>
        <s v="Vrednost: 0,04 mg/L     Rezultat:  *** SKLADEN *** " u="1"/>
        <s v="Vrednost: 21,6 °C     Rezultat:  *** SKLADEN *** " u="1"/>
        <s v="Vrednost: 0,3 NTU     Rezultat:  *** SKLADEN *** " u="1"/>
        <s v="Vrednost: 19 CFU/mL     Rezultat:  *** SKLADEN *** " u="1"/>
        <s v="Vrednost: 19,6 °C     Rezultat:  *** SKLADEN *** " u="1"/>
        <s v="Vrednost: 17,5 °C     Rezultat:  *** SKLADEN *** " u="1"/>
        <s v="Vrednost: 12,5 °C     Rezultat:  *** SKLADEN *** " u="1"/>
        <s v="Vrednost: 0,9 NTU     Rezultat:  *** SKLADEN *** " u="1"/>
        <s v="Vrednost: 1 NTU     Rezultat:  *** SKLADEN *** " u="1"/>
        <s v="Vrednost: 13,3 °C     Rezultat:  *** SKLADEN *** " u="1"/>
        <s v="Vrednost: 0,5 NTU     Rezultat:  *** SKLADEN *** " u="1"/>
        <s v="Vrednost: 20,7 MPN/100 mL     Rezultat:  *** NESKLADEN *** " u="1"/>
        <s v="Vrednost: 36 CFU/mL     Rezultat:  *** SKLADEN *** " u="1"/>
        <s v="Vrednost: 27 CFU/mL     Rezultat:  *** SKLADEN *** " u="1"/>
        <s v="Vrednost: 0,6 NTU     Rezultat:  *** SKLADEN *** " u="1"/>
        <s v="Vrednost: 17,2 °C     Rezultat:  *** SKLADEN *** " u="1"/>
        <s v="Vrednost: 16,6 °C     Rezultat:  *** SKLADEN *** " u="1"/>
        <s v="Vrednost: 0,4 NTU     Rezultat:  *** SKLADEN *** " u="1"/>
        <s v="Vrednost: 0,2 m-1     Rezultat:  *** SKLADEN *** " u="1"/>
        <s v="Vrednost: 388 µS/cm     Rezultat:  *** SKLADEN *** " u="1"/>
        <s v="Vrednost: 0,1 NTU     Rezultat:  *** SKLADEN *** " u="1"/>
        <s v="Vrednost: 0,1 °N     Rezultat:  *** SKLADEN *** " u="1"/>
        <s v="Vrednost: 0,52 mg/L     Rezultat:  *** SKLADEN *** " u="1"/>
        <s v="Vrednost: 8,1      Rezultat:  *** SKLADEN *** " u="1"/>
        <s v="Vrednost: 0,71 mg/L     Rezultat:  *** SKLADEN *** " u="1"/>
        <s v="Vrednost: 389 µS/cm     Rezultat:  *** SKLADEN *** " u="1"/>
        <s v="Vrednost: 13,6 °C     Rezultat:  *** SKLADEN *** " u="1"/>
        <s v="Vrednost: 431 µS/cm     Rezultat:  *** SKLADEN *** " u="1"/>
        <s v="Vrednost: 2,3 µg/L     Rezultat:  *** SKLADEN *** " u="1"/>
        <s v="Vrednost: 2,3      Rezultat:  *** SKLADEN *** " u="1"/>
        <s v="Vrednost: 41 mg/L     Rezultat:  *** SKLADEN *** " u="1"/>
        <s v="Vrednost: 5,9 mg/L     Rezultat:  *** SKLADEN *** " u="1"/>
        <s v="Vrednost: 63 mg/L     Rezultat:  *** SKLADEN *** " u="1"/>
        <s v="Vrednost: 46 mg/L     Rezultat:  *** SKLADEN *** " u="1"/>
        <s v="Vrednost: 0,3 mg/L     Rezultat:  *** SKLADEN *** " u="1"/>
        <s v="Vrednost: &lt;0.10 mg/L     Rezultat:  *** SKLADEN *** " u="1"/>
        <s v="Vrednost: 55 mg/L     Rezultat:  *** SKLADEN *** " u="1"/>
        <s v="Vrednost: 0,31 mg/L     Rezultat:  *** SKLADEN *** " u="1"/>
        <s v="Vrednost: 36 mg/L     Rezultat:  *** SKLADEN *** " u="1"/>
        <s v="Vrednost: 7,4 mg/L     Rezultat:  *** SKLADEN *** " u="1"/>
        <s v="Vrednost: 12 CFU/mL     Rezultat:  *** SKLADEN *** " u="1"/>
        <s v="Vrednost: 5 CFU/100 mL     Rezultat:  *** NESKLADEN *** " u="1"/>
        <s v="Vrednost: 7,5 mg/L     Rezultat:  *** SKLADEN *** " u="1"/>
        <s v="Vrednost: - 2 °C     Rezultat:  *** SKLADEN *** " u="1"/>
        <s v="Vrednost: 8,5 °N     Rezultat:  *** SKLADEN *** " u="1"/>
        <s v="Vrednost: 3,7 µg/L     Rezultat:  *** SKLADEN *** " u="1"/>
        <s v="Vrednost: 6,1 °C     Rezultat:  *** SKLADEN *** " u="1"/>
        <s v="Vrednost: 5,9 °C     Rezultat:  *** SKLADEN *** " u="1"/>
        <s v="Vrednost: 4,3 °C     Rezultat:  *** SKLADEN *** " u="1"/>
        <s v="Vrednost: 0,03 mg/L     Rezultat: SKLADEN" u="1"/>
        <s v="Vrednost: 7,8 °C     Rezultat: SKLADEN" u="1"/>
        <s v="Vrednost: 6 °C     Rezultat: SKLADEN" u="1"/>
        <s v="Vrednost: brez vonja      Rezultat: SKLADEN" u="1"/>
        <s v="Vrednost: 0 CFU/100 mL     Rezultat: SKLADEN" u="1"/>
        <s v="Vrednost: 0 CFU/mL     Rezultat: SKLADEN" u="1"/>
        <s v="Vrednost: 7,5 °C     Rezultat: SKLADEN" u="1"/>
        <s v="Vrednost: 1 CFU/mL     Rezultat: SKLADEN" u="1"/>
        <s v="Vrednost: 0,08 mg/L     Rezultat: SKLADEN" u="1"/>
        <s v="Vrednost: 9,2 °C     Rezultat: SKLADEN" u="1"/>
        <s v="Vrednost: 7 °C     Rezultat: SKLADEN" u="1"/>
        <s v="Vrednost: 9,6 °C     Rezultat: SKLADEN" u="1"/>
        <s v="Vrednost: 10,9 °C     Rezultat: SKLADEN" u="1"/>
        <s v="Vrednost: &lt;0.02 mg/L     Rezultat: SKLADEN" u="1"/>
        <s v="Vrednost: 7,5 mg/L     Rezultat: SKLADEN" u="1"/>
        <s v="Vrednost: &lt;0.01 mg/L     Rezultat: SKLADEN" u="1"/>
        <s v="Vrednost: 9,7 °C     Rezultat: SKLADEN" u="1"/>
        <s v="Vrednost: - 2 °C     Rezultat: SKLADEN" u="1"/>
        <s v="Vrednost: 9,5 °C     Rezultat: SKLADEN" u="1"/>
        <s v="Vrednost: 8,8 °C     Rezultat: SKLADEN" u="1"/>
        <s v="Vrednost: &lt;2 µg/L     Rezultat: SKLADEN" u="1"/>
        <s v="Vrednost: 0,06 mg/L     Rezultat: SKLADEN" u="1"/>
        <s v="Vrednost: 7,9      Rezultat: SKLADEN" u="1"/>
        <s v="Vrednost: 7,6 °C     Rezultat: SKLADEN" u="1"/>
        <s v="Vrednost: &lt;0.1 m-1     Rezultat: SKLADEN" u="1"/>
        <s v="Vrednost: 318 µS/cm     Rezultat: SKLADEN" u="1"/>
        <s v="Vrednost: 8,1 °N     Rezultat: SKLADEN" u="1"/>
        <s v="Vrednost: 0,2 NTU     Rezultat: SKLADEN" u="1"/>
        <s v="Vrednost: 0,4 °N     Rezultat: SKLADEN" u="1"/>
        <s v="Vrednost: 2 mg/L     Rezultat: SKLADEN" u="1"/>
        <s v="Vrednost: 8,5 °N     Rezultat: SKLADEN" u="1"/>
        <s v="Vrednost: 3,7 µg/L     Rezultat: SKLADEN" u="1"/>
        <s v="Vrednost: 0,97 mg/L     Rezultat: SKLADEN" u="1"/>
        <s v="Vrednost: 7,1 °C     Rezultat: SKLADEN" u="1"/>
        <s v="Vrednost: 5 °C     Rezultat: SKLADEN" u="1"/>
        <s v="Vrednost: 2 CFU/mL     Rezultat: SKLADEN" u="1"/>
        <s v="Vrednost: 10,8 °C     Rezultat: SKLADEN" u="1"/>
        <s v="Vrednost: 4 °C     Rezultat: SKLADEN" u="1"/>
        <s v="Vrednost: 10,2 °C     Rezultat: SKLADEN" u="1"/>
        <s v="Vrednost: 9,4 °C     Rezultat: SKLADEN" u="1"/>
        <s v="Vrednost: 11,1 °C     Rezultat: SKLADEN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5">
  <r>
    <n v="1502"/>
    <s v="20"/>
    <s v="100"/>
    <s v="Vodovod Radovljica"/>
    <s v="78939"/>
    <s v="Radovljica, Dom J. Benedika, kuhinja, pipa"/>
    <d v="2026-08-03T00:00:00"/>
    <s v="Temperatura vode"/>
    <s v="15,2"/>
    <s v="°C"/>
    <s v="/"/>
    <s v="SKLADEN"/>
    <s v="avgust"/>
    <s v="2026"/>
    <n v="430"/>
    <n v="1"/>
    <n v="23"/>
    <x v="0"/>
    <x v="0"/>
    <x v="0"/>
    <x v="0"/>
  </r>
  <r>
    <n v="1502"/>
    <s v="20"/>
    <s v="100"/>
    <s v="Vodovod Radovljica"/>
    <s v="78939"/>
    <s v="Radovljica, Dom J. Benedika, kuhinja, pipa"/>
    <d v="2026-08-03T00:00:00"/>
    <s v="Klor-prosti"/>
    <s v="&lt;0.05"/>
    <s v="mg/L"/>
    <s v="/"/>
    <s v="SKLADEN"/>
    <s v="avgust"/>
    <s v="2026"/>
    <n v="412"/>
    <n v="5"/>
    <n v="21"/>
    <x v="0"/>
    <x v="0"/>
    <x v="1"/>
    <x v="1"/>
  </r>
  <r>
    <n v="1502"/>
    <s v="20"/>
    <s v="100"/>
    <s v="Vodovod Radovljica"/>
    <s v="78939"/>
    <s v="Radovljica, Dom J. Benedika, kuhinja, pipa"/>
    <d v="2026-08-03T00:00:00"/>
    <s v="Vonj"/>
    <s v="brez posebnosti"/>
    <m/>
    <s v="/"/>
    <s v="SKLADEN"/>
    <s v="avgust"/>
    <s v="2026"/>
    <n v="1416"/>
    <n v="7"/>
    <n v="74"/>
    <x v="0"/>
    <x v="0"/>
    <x v="2"/>
    <x v="2"/>
  </r>
  <r>
    <n v="1502"/>
    <s v="20"/>
    <s v="100"/>
    <s v="Vodovod Radovljica"/>
    <s v="78939"/>
    <s v="Radovljica, Dom J. Benedika, kuhinja, pipa"/>
    <d v="2026-08-03T00:00:00"/>
    <s v="Escherichia coli"/>
    <s v="0"/>
    <s v="CFU/100 mL"/>
    <s v="0"/>
    <s v="SKLADEN"/>
    <s v="avgust"/>
    <s v="2026"/>
    <n v="2027"/>
    <n v="8"/>
    <n v="84"/>
    <x v="0"/>
    <x v="0"/>
    <x v="3"/>
    <x v="3"/>
  </r>
  <r>
    <n v="1502"/>
    <s v="20"/>
    <s v="100"/>
    <s v="Vodovod Radovljica"/>
    <s v="78939"/>
    <s v="Radovljica, Dom J. Benedika, kuhinja, pipa"/>
    <d v="2026-08-03T00:00:00"/>
    <s v="Koliformne bakterije"/>
    <s v="0"/>
    <s v="CFU/100 mL"/>
    <s v="0"/>
    <s v="SKLADEN"/>
    <s v="avgust"/>
    <s v="2026"/>
    <n v="2041"/>
    <n v="9"/>
    <n v="86"/>
    <x v="0"/>
    <x v="0"/>
    <x v="4"/>
    <x v="3"/>
  </r>
  <r>
    <n v="1502"/>
    <s v="20"/>
    <s v="100"/>
    <s v="Vodovod Radovljica"/>
    <s v="78939"/>
    <s v="Radovljica, Dom J. Benedika, kuhinja, pipa"/>
    <d v="2026-08-03T00:00:00"/>
    <s v="Število kolonij pri 22 °C"/>
    <s v="0"/>
    <s v="CFU/mL"/>
    <s v="100"/>
    <s v="SKLADEN"/>
    <s v="avgust"/>
    <s v="2026"/>
    <n v="2067"/>
    <n v="15"/>
    <n v="89"/>
    <x v="0"/>
    <x v="0"/>
    <x v="5"/>
    <x v="4"/>
  </r>
  <r>
    <n v="1502"/>
    <s v="20"/>
    <s v="100"/>
    <s v="Vodovod Radovljica"/>
    <s v="78939"/>
    <s v="Radovljica, Dom J. Benedika, kuhinja, pipa"/>
    <d v="2026-08-03T00:00:00"/>
    <s v="Število kolonij pri 36 °C"/>
    <s v="0"/>
    <s v="CFU/mL"/>
    <s v="100"/>
    <s v="SKLADEN"/>
    <s v="avgust"/>
    <s v="2026"/>
    <n v="2068"/>
    <n v="16"/>
    <n v="91"/>
    <x v="0"/>
    <x v="0"/>
    <x v="6"/>
    <x v="4"/>
  </r>
  <r>
    <n v="1502"/>
    <s v="20"/>
    <s v="100"/>
    <s v="Vodovod Radovljica"/>
    <s v="78940"/>
    <s v="Radovljica, Dom M. Langusa, kuhinja, pipa"/>
    <d v="2026-08-03T00:00:00"/>
    <s v="Temperatura vode"/>
    <s v="16,4"/>
    <s v="°C"/>
    <s v="/"/>
    <s v="SKLADEN"/>
    <s v="avgust"/>
    <s v="2026"/>
    <n v="430"/>
    <n v="1"/>
    <n v="23"/>
    <x v="1"/>
    <x v="0"/>
    <x v="0"/>
    <x v="5"/>
  </r>
  <r>
    <n v="1502"/>
    <s v="20"/>
    <s v="100"/>
    <s v="Vodovod Radovljica"/>
    <s v="78940"/>
    <s v="Radovljica, Dom M. Langusa, kuhinja, pipa"/>
    <d v="2026-08-03T00:00:00"/>
    <s v="Klor-prosti"/>
    <s v="&lt;0.05"/>
    <s v="mg/L"/>
    <s v="/"/>
    <s v="SKLADEN"/>
    <s v="avgust"/>
    <s v="2026"/>
    <n v="412"/>
    <n v="5"/>
    <n v="21"/>
    <x v="1"/>
    <x v="0"/>
    <x v="1"/>
    <x v="1"/>
  </r>
  <r>
    <n v="1502"/>
    <s v="20"/>
    <s v="100"/>
    <s v="Vodovod Radovljica"/>
    <s v="78940"/>
    <s v="Radovljica, Dom M. Langusa, kuhinja, pipa"/>
    <d v="2026-08-03T00:00:00"/>
    <s v="Vonj"/>
    <s v="brez posebnosti"/>
    <m/>
    <s v="/"/>
    <s v="SKLADEN"/>
    <s v="avgust"/>
    <s v="2026"/>
    <n v="1416"/>
    <n v="7"/>
    <n v="74"/>
    <x v="1"/>
    <x v="0"/>
    <x v="2"/>
    <x v="2"/>
  </r>
  <r>
    <n v="1502"/>
    <s v="20"/>
    <s v="100"/>
    <s v="Vodovod Radovljica"/>
    <s v="78940"/>
    <s v="Radovljica, Dom M. Langusa, kuhinja, pipa"/>
    <d v="2026-08-03T00:00:00"/>
    <s v="Escherichia coli"/>
    <s v="0"/>
    <s v="CFU/100 mL"/>
    <s v="0"/>
    <s v="SKLADEN"/>
    <s v="avgust"/>
    <s v="2026"/>
    <n v="2027"/>
    <n v="8"/>
    <n v="84"/>
    <x v="1"/>
    <x v="0"/>
    <x v="3"/>
    <x v="3"/>
  </r>
  <r>
    <n v="1502"/>
    <s v="20"/>
    <s v="100"/>
    <s v="Vodovod Radovljica"/>
    <s v="78940"/>
    <s v="Radovljica, Dom M. Langusa, kuhinja, pipa"/>
    <d v="2026-08-03T00:00:00"/>
    <s v="Koliformne bakterije"/>
    <s v="0"/>
    <s v="CFU/100 mL"/>
    <s v="0"/>
    <s v="SKLADEN"/>
    <s v="avgust"/>
    <s v="2026"/>
    <n v="2041"/>
    <n v="9"/>
    <n v="86"/>
    <x v="1"/>
    <x v="0"/>
    <x v="4"/>
    <x v="3"/>
  </r>
  <r>
    <n v="1502"/>
    <s v="20"/>
    <s v="100"/>
    <s v="Vodovod Radovljica"/>
    <s v="78940"/>
    <s v="Radovljica, Dom M. Langusa, kuhinja, pipa"/>
    <d v="2026-08-03T00:00:00"/>
    <s v="Število kolonij pri 22 °C"/>
    <s v="0"/>
    <s v="CFU/mL"/>
    <s v="100"/>
    <s v="SKLADEN"/>
    <s v="avgust"/>
    <s v="2026"/>
    <n v="2067"/>
    <n v="15"/>
    <n v="89"/>
    <x v="1"/>
    <x v="0"/>
    <x v="5"/>
    <x v="4"/>
  </r>
  <r>
    <n v="1502"/>
    <s v="20"/>
    <s v="100"/>
    <s v="Vodovod Radovljica"/>
    <s v="78940"/>
    <s v="Radovljica, Dom M. Langusa, kuhinja, pipa"/>
    <d v="2026-08-03T00:00:00"/>
    <s v="Število kolonij pri 36 °C"/>
    <s v="0"/>
    <s v="CFU/mL"/>
    <s v="100"/>
    <s v="SKLADEN"/>
    <s v="avgust"/>
    <s v="2026"/>
    <n v="2068"/>
    <n v="16"/>
    <n v="91"/>
    <x v="1"/>
    <x v="0"/>
    <x v="6"/>
    <x v="4"/>
  </r>
  <r>
    <n v="1502"/>
    <s v="20"/>
    <s v="100"/>
    <s v="Vodovod Radovna - Bled - Lesce"/>
    <s v="78941"/>
    <s v="Lesce, Vrtec Lesce, kuhinja, pipa"/>
    <d v="2026-08-03T00:00:00"/>
    <s v="Temperatura vode"/>
    <s v="14,1"/>
    <s v="°C"/>
    <s v="/"/>
    <s v="SKLADEN"/>
    <s v="avgust"/>
    <s v="2026"/>
    <n v="430"/>
    <n v="1"/>
    <n v="23"/>
    <x v="2"/>
    <x v="1"/>
    <x v="0"/>
    <x v="6"/>
  </r>
  <r>
    <n v="1502"/>
    <s v="20"/>
    <s v="100"/>
    <s v="Vodovod Radovna - Bled - Lesce"/>
    <s v="78941"/>
    <s v="Lesce, Vrtec Lesce, kuhinja, pipa"/>
    <d v="2026-08-03T00:00:00"/>
    <s v="Klor-prosti"/>
    <s v="&lt;0.05"/>
    <s v="mg/L"/>
    <s v="/"/>
    <s v="SKLADEN"/>
    <s v="avgust"/>
    <s v="2026"/>
    <n v="412"/>
    <n v="5"/>
    <n v="21"/>
    <x v="2"/>
    <x v="1"/>
    <x v="1"/>
    <x v="1"/>
  </r>
  <r>
    <n v="1502"/>
    <s v="20"/>
    <s v="100"/>
    <s v="Vodovod Radovna - Bled - Lesce"/>
    <s v="78941"/>
    <s v="Lesce, Vrtec Lesce, kuhinja, pipa"/>
    <d v="2026-08-03T00:00:00"/>
    <s v="Vonj"/>
    <s v="brez posebnosti"/>
    <m/>
    <s v="/"/>
    <s v="SKLADEN"/>
    <s v="avgust"/>
    <s v="2026"/>
    <n v="1416"/>
    <n v="7"/>
    <n v="74"/>
    <x v="2"/>
    <x v="1"/>
    <x v="2"/>
    <x v="2"/>
  </r>
  <r>
    <n v="1502"/>
    <s v="20"/>
    <s v="100"/>
    <s v="Vodovod Radovna - Bled - Lesce"/>
    <s v="78941"/>
    <s v="Lesce, Vrtec Lesce, kuhinja, pipa"/>
    <d v="2026-08-03T00:00:00"/>
    <s v="Escherichia coli"/>
    <s v="0"/>
    <s v="CFU/100 mL"/>
    <s v="0"/>
    <s v="SKLADEN"/>
    <s v="avgust"/>
    <s v="2026"/>
    <n v="2027"/>
    <n v="8"/>
    <n v="84"/>
    <x v="2"/>
    <x v="1"/>
    <x v="3"/>
    <x v="3"/>
  </r>
  <r>
    <n v="1502"/>
    <s v="20"/>
    <s v="100"/>
    <s v="Vodovod Radovna - Bled - Lesce"/>
    <s v="78941"/>
    <s v="Lesce, Vrtec Lesce, kuhinja, pipa"/>
    <d v="2026-08-03T00:00:00"/>
    <s v="Koliformne bakterije"/>
    <s v="0"/>
    <s v="CFU/100 mL"/>
    <s v="0"/>
    <s v="SKLADEN"/>
    <s v="avgust"/>
    <s v="2026"/>
    <n v="2041"/>
    <n v="9"/>
    <n v="86"/>
    <x v="2"/>
    <x v="1"/>
    <x v="4"/>
    <x v="3"/>
  </r>
  <r>
    <n v="1502"/>
    <s v="20"/>
    <s v="100"/>
    <s v="Vodovod Radovna - Bled - Lesce"/>
    <s v="78941"/>
    <s v="Lesce, Vrtec Lesce, kuhinja, pipa"/>
    <d v="2026-08-03T00:00:00"/>
    <s v="Število kolonij pri 22 °C"/>
    <s v="0"/>
    <s v="CFU/mL"/>
    <s v="100"/>
    <s v="SKLADEN"/>
    <s v="avgust"/>
    <s v="2026"/>
    <n v="2067"/>
    <n v="15"/>
    <n v="89"/>
    <x v="2"/>
    <x v="1"/>
    <x v="5"/>
    <x v="4"/>
  </r>
  <r>
    <n v="1502"/>
    <s v="20"/>
    <s v="100"/>
    <s v="Vodovod Radovna - Bled - Lesce"/>
    <s v="78941"/>
    <s v="Lesce, Vrtec Lesce, kuhinja, pipa"/>
    <d v="2026-08-03T00:00:00"/>
    <s v="Število kolonij pri 36 °C"/>
    <s v="0"/>
    <s v="CFU/mL"/>
    <s v="100"/>
    <s v="SKLADEN"/>
    <s v="avgust"/>
    <s v="2026"/>
    <n v="2068"/>
    <n v="16"/>
    <n v="91"/>
    <x v="2"/>
    <x v="1"/>
    <x v="6"/>
    <x v="4"/>
  </r>
  <r>
    <n v="1502"/>
    <s v="20"/>
    <s v="100"/>
    <s v="Vodovod Radovljica"/>
    <s v="78942"/>
    <s v="vodarna Mravlinc po pripravi, pipa"/>
    <d v="2026-08-03T00:00:00"/>
    <s v="Temperatura vode"/>
    <s v="12,7"/>
    <s v="°C"/>
    <s v="/"/>
    <s v="SKLADEN"/>
    <s v="avgust"/>
    <s v="2026"/>
    <n v="430"/>
    <n v="1"/>
    <n v="23"/>
    <x v="3"/>
    <x v="0"/>
    <x v="0"/>
    <x v="7"/>
  </r>
  <r>
    <n v="1502"/>
    <s v="20"/>
    <s v="100"/>
    <s v="Vodovod Radovljica"/>
    <s v="78942"/>
    <s v="vodarna Mravlinc po pripravi, pipa"/>
    <d v="2026-08-03T00:00:00"/>
    <s v="pH"/>
    <s v="7,9"/>
    <m/>
    <s v="9,5"/>
    <s v="SKLADEN"/>
    <s v="avgust"/>
    <s v="2026"/>
    <n v="420"/>
    <n v="3"/>
    <n v="22"/>
    <x v="3"/>
    <x v="0"/>
    <x v="7"/>
    <x v="8"/>
  </r>
  <r>
    <n v="1502"/>
    <s v="20"/>
    <s v="100"/>
    <s v="Vodovod Radovljica"/>
    <s v="78942"/>
    <s v="vodarna Mravlinc po pripravi, pipa"/>
    <d v="2026-08-03T00:00:00"/>
    <s v="Električna prevodnost (20°C)"/>
    <s v="318"/>
    <s v="µS/cm"/>
    <s v="2500"/>
    <s v="SKLADEN"/>
    <s v="avgust"/>
    <s v="2026"/>
    <n v="1373"/>
    <n v="4"/>
    <n v="64"/>
    <x v="3"/>
    <x v="0"/>
    <x v="8"/>
    <x v="9"/>
  </r>
  <r>
    <n v="1502"/>
    <s v="20"/>
    <s v="100"/>
    <s v="Vodovod Radovljica"/>
    <s v="78942"/>
    <s v="vodarna Mravlinc po pripravi, pipa"/>
    <d v="2026-08-03T00:00:00"/>
    <s v="Klor-prosti"/>
    <s v="0,08"/>
    <s v="mg/L"/>
    <s v="/"/>
    <s v="SKLADEN"/>
    <s v="avgust"/>
    <s v="2026"/>
    <n v="412"/>
    <n v="5"/>
    <n v="21"/>
    <x v="3"/>
    <x v="0"/>
    <x v="1"/>
    <x v="10"/>
  </r>
  <r>
    <n v="1502"/>
    <s v="20"/>
    <s v="100"/>
    <s v="Vodovod Radovljica"/>
    <s v="78942"/>
    <s v="vodarna Mravlinc po pripravi, pipa"/>
    <d v="2026-08-03T00:00:00"/>
    <s v="Motnost"/>
    <s v="&lt;0.1"/>
    <s v="NTU"/>
    <s v="1"/>
    <s v="SKLADEN"/>
    <s v="avgust"/>
    <s v="2026"/>
    <n v="1391"/>
    <n v="6"/>
    <n v="68"/>
    <x v="3"/>
    <x v="0"/>
    <x v="9"/>
    <x v="11"/>
  </r>
  <r>
    <n v="1502"/>
    <s v="20"/>
    <s v="100"/>
    <s v="Vodovod Radovljica"/>
    <s v="78942"/>
    <s v="vodarna Mravlinc po pripravi, pipa"/>
    <d v="2026-08-03T00:00:00"/>
    <s v="Vonj"/>
    <s v="brez posebnosti"/>
    <m/>
    <s v="/"/>
    <s v="SKLADEN"/>
    <s v="avgust"/>
    <s v="2026"/>
    <n v="1416"/>
    <n v="7"/>
    <n v="74"/>
    <x v="3"/>
    <x v="0"/>
    <x v="2"/>
    <x v="2"/>
  </r>
  <r>
    <n v="1502"/>
    <s v="20"/>
    <s v="100"/>
    <s v="Vodovod Radovljica"/>
    <s v="78942"/>
    <s v="vodarna Mravlinc po pripravi, pipa"/>
    <d v="2026-08-03T00:00:00"/>
    <s v="Escherichia coli"/>
    <s v="0"/>
    <s v="CFU/100 mL"/>
    <s v="0"/>
    <s v="SKLADEN"/>
    <s v="avgust"/>
    <s v="2026"/>
    <n v="2027"/>
    <n v="8"/>
    <n v="84"/>
    <x v="3"/>
    <x v="0"/>
    <x v="3"/>
    <x v="3"/>
  </r>
  <r>
    <n v="1502"/>
    <s v="20"/>
    <s v="100"/>
    <s v="Vodovod Radovljica"/>
    <s v="78942"/>
    <s v="vodarna Mravlinc po pripravi, pipa"/>
    <d v="2026-08-03T00:00:00"/>
    <s v="Koliformne bakterije"/>
    <s v="0"/>
    <s v="CFU/100 mL"/>
    <s v="0"/>
    <s v="SKLADEN"/>
    <s v="avgust"/>
    <s v="2026"/>
    <n v="2041"/>
    <n v="9"/>
    <n v="86"/>
    <x v="3"/>
    <x v="0"/>
    <x v="4"/>
    <x v="3"/>
  </r>
  <r>
    <n v="1502"/>
    <s v="20"/>
    <s v="100"/>
    <s v="Vodovod Radovljica"/>
    <s v="78942"/>
    <s v="vodarna Mravlinc po pripravi, pipa"/>
    <d v="2026-08-03T00:00:00"/>
    <s v="Število kolonij pri 22 °C"/>
    <s v="0"/>
    <s v="CFU/mL"/>
    <s v="100"/>
    <s v="SKLADEN"/>
    <s v="avgust"/>
    <s v="2026"/>
    <n v="2067"/>
    <n v="15"/>
    <n v="89"/>
    <x v="3"/>
    <x v="0"/>
    <x v="5"/>
    <x v="4"/>
  </r>
  <r>
    <n v="1502"/>
    <s v="20"/>
    <s v="100"/>
    <s v="Vodovod Radovljica"/>
    <s v="78942"/>
    <s v="vodarna Mravlinc po pripravi, pipa"/>
    <d v="2026-08-03T00:00:00"/>
    <s v="Karbonatna trdota"/>
    <s v="9,6"/>
    <s v="°N"/>
    <s v="/"/>
    <s v="SKLADEN"/>
    <s v="avgust"/>
    <s v="2026"/>
    <n v="1382"/>
    <n v="16"/>
    <n v="66"/>
    <x v="3"/>
    <x v="0"/>
    <x v="10"/>
    <x v="12"/>
  </r>
  <r>
    <n v="1502"/>
    <s v="20"/>
    <s v="100"/>
    <s v="Vodovod Radovljica"/>
    <s v="78942"/>
    <s v="vodarna Mravlinc po pripravi, pipa"/>
    <d v="2026-08-03T00:00:00"/>
    <s v="Število kolonij pri 36 °C"/>
    <s v="0"/>
    <s v="CFU/mL"/>
    <s v="100"/>
    <s v="SKLADEN"/>
    <s v="avgust"/>
    <s v="2026"/>
    <n v="2068"/>
    <n v="16"/>
    <n v="91"/>
    <x v="3"/>
    <x v="0"/>
    <x v="6"/>
    <x v="4"/>
  </r>
  <r>
    <n v="1502"/>
    <s v="20"/>
    <s v="100"/>
    <s v="Vodovod Radovljica"/>
    <s v="78942"/>
    <s v="vodarna Mravlinc po pripravi, pipa"/>
    <d v="2026-08-03T00:00:00"/>
    <s v="Nekarbonatna trdota"/>
    <s v="1,4"/>
    <s v="°N"/>
    <s v="/"/>
    <s v="SKLADEN"/>
    <s v="avgust"/>
    <s v="2026"/>
    <n v="1392"/>
    <n v="17"/>
    <n v="69"/>
    <x v="3"/>
    <x v="0"/>
    <x v="11"/>
    <x v="13"/>
  </r>
  <r>
    <n v="1502"/>
    <s v="20"/>
    <s v="100"/>
    <s v="Vodovod Radovljica"/>
    <s v="78942"/>
    <s v="vodarna Mravlinc po pripravi, pipa"/>
    <d v="2026-08-03T00:00:00"/>
    <s v="Skupna trdota"/>
    <s v="11"/>
    <s v="°N"/>
    <s v="/"/>
    <s v="SKLADEN"/>
    <s v="avgust"/>
    <s v="2026"/>
    <n v="1407"/>
    <n v="18"/>
    <n v="72"/>
    <x v="3"/>
    <x v="0"/>
    <x v="12"/>
    <x v="14"/>
  </r>
  <r>
    <n v="1502"/>
    <s v="20"/>
    <s v="100"/>
    <s v="Vodovod Radovljica"/>
    <s v="78942"/>
    <s v="vodarna Mravlinc po pripravi, pipa"/>
    <d v="2026-08-03T00:00:00"/>
    <s v="Tribromometan (bromoform)"/>
    <s v="&lt;2"/>
    <s v="µg/L"/>
    <s v="/"/>
    <s v="SKLADEN"/>
    <s v="avgust"/>
    <s v="2026"/>
    <n v="381"/>
    <m/>
    <n v="20"/>
    <x v="3"/>
    <x v="0"/>
    <x v="13"/>
    <x v="15"/>
  </r>
  <r>
    <n v="1502"/>
    <s v="20"/>
    <s v="100"/>
    <s v="Vodovod Radovljica"/>
    <s v="78942"/>
    <s v="vodarna Mravlinc po pripravi, pipa"/>
    <d v="2026-08-03T00:00:00"/>
    <s v="Amonij"/>
    <s v="&lt;0.02"/>
    <s v="mg/L"/>
    <s v="0,5"/>
    <s v="SKLADEN"/>
    <s v="avgust"/>
    <s v="2026"/>
    <n v="1364"/>
    <m/>
    <n v="62"/>
    <x v="3"/>
    <x v="0"/>
    <x v="14"/>
    <x v="16"/>
  </r>
  <r>
    <n v="1502"/>
    <s v="20"/>
    <s v="100"/>
    <s v="Vodovod Radovljica"/>
    <s v="78942"/>
    <s v="vodarna Mravlinc po pripravi, pipa"/>
    <d v="2026-08-03T00:00:00"/>
    <s v="Barva (436 nm)"/>
    <s v="&lt;0.1"/>
    <s v="m-1"/>
    <s v="/"/>
    <s v="SKLADEN"/>
    <s v="avgust"/>
    <s v="2026"/>
    <n v="1367"/>
    <m/>
    <n v="63"/>
    <x v="3"/>
    <x v="0"/>
    <x v="15"/>
    <x v="17"/>
  </r>
  <r>
    <n v="1502"/>
    <s v="20"/>
    <s v="100"/>
    <s v="Vodovod Radovljica"/>
    <s v="78942"/>
    <s v="vodarna Mravlinc po pripravi, pipa"/>
    <d v="2026-08-03T00:00:00"/>
    <s v="Nitrat"/>
    <s v="2,8"/>
    <s v="mg/L"/>
    <s v="50"/>
    <s v="SKLADEN"/>
    <s v="avgust"/>
    <s v="2026"/>
    <n v="1394"/>
    <m/>
    <n v="70"/>
    <x v="3"/>
    <x v="0"/>
    <x v="16"/>
    <x v="18"/>
  </r>
  <r>
    <n v="1502"/>
    <s v="20"/>
    <s v="100"/>
    <s v="Vodovod Radovljica"/>
    <s v="78942"/>
    <s v="vodarna Mravlinc po pripravi, pipa"/>
    <d v="2026-08-03T00:00:00"/>
    <s v="Nitrit"/>
    <s v="&lt;0.01"/>
    <s v="mg/L"/>
    <s v="0,5"/>
    <s v="SKLADEN"/>
    <s v="avgust"/>
    <s v="2026"/>
    <n v="1397"/>
    <m/>
    <n v="71"/>
    <x v="3"/>
    <x v="0"/>
    <x v="17"/>
    <x v="19"/>
  </r>
  <r>
    <n v="1502"/>
    <s v="20"/>
    <s v="100"/>
    <s v="Vodovod Radovljica"/>
    <s v="78942"/>
    <s v="vodarna Mravlinc po pripravi, pipa"/>
    <d v="2026-08-03T00:00:00"/>
    <s v="Trihalometani (vsota)"/>
    <s v="&lt;2"/>
    <s v="µg/L"/>
    <s v="100"/>
    <s v="SKLADEN"/>
    <s v="avgust"/>
    <s v="2026"/>
    <n v="1467"/>
    <m/>
    <n v="79"/>
    <x v="3"/>
    <x v="0"/>
    <x v="18"/>
    <x v="15"/>
  </r>
  <r>
    <n v="1502"/>
    <s v="20"/>
    <s v="100"/>
    <s v="Vodovod Radovljica"/>
    <s v="78942"/>
    <s v="vodarna Mravlinc po pripravi, pipa"/>
    <d v="2026-08-03T00:00:00"/>
    <s v="Bromodiklorometan"/>
    <s v="&lt;2"/>
    <s v="µg/L"/>
    <s v="/"/>
    <s v="SKLADEN"/>
    <s v="avgust"/>
    <s v="2026"/>
    <n v="2316"/>
    <m/>
    <n v="97"/>
    <x v="3"/>
    <x v="0"/>
    <x v="19"/>
    <x v="15"/>
  </r>
  <r>
    <n v="1502"/>
    <s v="20"/>
    <s v="100"/>
    <s v="Vodovod Radovljica"/>
    <s v="78942"/>
    <s v="vodarna Mravlinc po pripravi, pipa"/>
    <d v="2026-08-03T00:00:00"/>
    <s v="Dibromoklorometan"/>
    <s v="&lt;2"/>
    <s v="µg/L"/>
    <s v="/"/>
    <s v="SKLADEN"/>
    <s v="avgust"/>
    <s v="2026"/>
    <n v="2317"/>
    <m/>
    <n v="98"/>
    <x v="3"/>
    <x v="0"/>
    <x v="20"/>
    <x v="15"/>
  </r>
  <r>
    <n v="1502"/>
    <s v="20"/>
    <s v="100"/>
    <s v="Vodovod Radovljica"/>
    <s v="78942"/>
    <s v="vodarna Mravlinc po pripravi, pipa"/>
    <d v="2026-08-03T00:00:00"/>
    <s v="Permanganatni indeks (oksidativnost)"/>
    <s v="2,2"/>
    <s v="mg/L"/>
    <s v="5"/>
    <s v="SKLADEN"/>
    <s v="avgust"/>
    <s v="2026"/>
    <n v="2440"/>
    <m/>
    <n v="100"/>
    <x v="3"/>
    <x v="0"/>
    <x v="21"/>
    <x v="20"/>
  </r>
  <r>
    <n v="1502"/>
    <s v="20"/>
    <s v="100"/>
    <s v="Vodovod Radovljica"/>
    <s v="78942"/>
    <s v="vodarna Mravlinc po pripravi, pipa"/>
    <d v="2026-08-03T00:00:00"/>
    <s v="Triklorometan (kloroform)"/>
    <s v="&lt;2"/>
    <s v="µg/L"/>
    <s v="/"/>
    <s v="SKLADEN"/>
    <s v="avgust"/>
    <s v="2026"/>
    <n v="2486"/>
    <m/>
    <n v="101"/>
    <x v="3"/>
    <x v="0"/>
    <x v="22"/>
    <x v="15"/>
  </r>
  <r>
    <n v="1502"/>
    <s v="20"/>
    <s v="100"/>
    <s v="Vodovod Radovljica"/>
    <s v="78943"/>
    <s v="Begunje, Gostilna Tavčar, točilni pult, pipa"/>
    <d v="2026-08-03T00:00:00"/>
    <s v="Temperatura vode"/>
    <s v="15,2"/>
    <s v="°C"/>
    <s v="/"/>
    <s v="SKLADEN"/>
    <s v="avgust"/>
    <s v="2026"/>
    <n v="430"/>
    <n v="1"/>
    <n v="23"/>
    <x v="4"/>
    <x v="0"/>
    <x v="0"/>
    <x v="0"/>
  </r>
  <r>
    <n v="1502"/>
    <s v="20"/>
    <s v="100"/>
    <s v="Vodovod Radovljica"/>
    <s v="78943"/>
    <s v="Begunje, Gostilna Tavčar, točilni pult, pipa"/>
    <d v="2026-08-03T00:00:00"/>
    <s v="Klor-prosti"/>
    <s v="&lt;0.05"/>
    <s v="mg/L"/>
    <s v="/"/>
    <s v="SKLADEN"/>
    <s v="avgust"/>
    <s v="2026"/>
    <n v="412"/>
    <n v="5"/>
    <n v="21"/>
    <x v="4"/>
    <x v="0"/>
    <x v="1"/>
    <x v="1"/>
  </r>
  <r>
    <n v="1502"/>
    <s v="20"/>
    <s v="100"/>
    <s v="Vodovod Radovljica"/>
    <s v="78943"/>
    <s v="Begunje, Gostilna Tavčar, točilni pult, pipa"/>
    <d v="2026-08-03T00:00:00"/>
    <s v="Vonj"/>
    <s v="brez posebnosti"/>
    <m/>
    <s v="/"/>
    <s v="SKLADEN"/>
    <s v="avgust"/>
    <s v="2026"/>
    <n v="1416"/>
    <n v="7"/>
    <n v="74"/>
    <x v="4"/>
    <x v="0"/>
    <x v="2"/>
    <x v="2"/>
  </r>
  <r>
    <n v="1502"/>
    <s v="20"/>
    <s v="100"/>
    <s v="Vodovod Radovljica"/>
    <s v="78943"/>
    <s v="Begunje, Gostilna Tavčar, točilni pult, pipa"/>
    <d v="2026-08-03T00:00:00"/>
    <s v="Escherichia coli"/>
    <s v="0"/>
    <s v="CFU/100 mL"/>
    <s v="0"/>
    <s v="SKLADEN"/>
    <s v="avgust"/>
    <s v="2026"/>
    <n v="2027"/>
    <n v="8"/>
    <n v="84"/>
    <x v="4"/>
    <x v="0"/>
    <x v="3"/>
    <x v="3"/>
  </r>
  <r>
    <n v="1502"/>
    <s v="20"/>
    <s v="100"/>
    <s v="Vodovod Radovljica"/>
    <s v="78943"/>
    <s v="Begunje, Gostilna Tavčar, točilni pult, pipa"/>
    <d v="2026-08-03T00:00:00"/>
    <s v="Koliformne bakterije"/>
    <s v="0"/>
    <s v="CFU/100 mL"/>
    <s v="0"/>
    <s v="SKLADEN"/>
    <s v="avgust"/>
    <s v="2026"/>
    <n v="2041"/>
    <n v="9"/>
    <n v="86"/>
    <x v="4"/>
    <x v="0"/>
    <x v="4"/>
    <x v="3"/>
  </r>
  <r>
    <n v="1502"/>
    <s v="20"/>
    <s v="100"/>
    <s v="Vodovod Radovljica"/>
    <s v="78943"/>
    <s v="Begunje, Gostilna Tavčar, točilni pult, pipa"/>
    <d v="2026-08-03T00:00:00"/>
    <s v="Število kolonij pri 22 °C"/>
    <s v="0"/>
    <s v="CFU/mL"/>
    <s v="100"/>
    <s v="SKLADEN"/>
    <s v="avgust"/>
    <s v="2026"/>
    <n v="2067"/>
    <n v="15"/>
    <n v="89"/>
    <x v="4"/>
    <x v="0"/>
    <x v="5"/>
    <x v="4"/>
  </r>
  <r>
    <n v="1502"/>
    <s v="20"/>
    <s v="100"/>
    <s v="Vodovod Radovljica"/>
    <s v="78943"/>
    <s v="Begunje, Gostilna Tavčar, točilni pult, pipa"/>
    <d v="2026-08-03T00:00:00"/>
    <s v="Število kolonij pri 36 °C"/>
    <s v="0"/>
    <s v="CFU/mL"/>
    <s v="100"/>
    <s v="SKLADEN"/>
    <s v="avgust"/>
    <s v="2026"/>
    <n v="2068"/>
    <n v="16"/>
    <n v="91"/>
    <x v="4"/>
    <x v="0"/>
    <x v="6"/>
    <x v="4"/>
  </r>
  <r>
    <n v="1502"/>
    <s v="20"/>
    <s v="100"/>
    <s v="Vodovod Radovljica"/>
    <s v="78944"/>
    <s v="vodarna Draga po pripravi"/>
    <d v="2026-08-03T00:00:00"/>
    <s v="Temperatura vode"/>
    <s v="12,7"/>
    <s v="°C"/>
    <s v="/"/>
    <s v="SKLADEN"/>
    <s v="avgust"/>
    <s v="2026"/>
    <n v="430"/>
    <n v="1"/>
    <n v="23"/>
    <x v="5"/>
    <x v="0"/>
    <x v="0"/>
    <x v="7"/>
  </r>
  <r>
    <n v="1502"/>
    <s v="20"/>
    <s v="100"/>
    <s v="Vodovod Radovljica"/>
    <s v="78944"/>
    <s v="vodarna Draga po pripravi"/>
    <d v="2026-08-03T00:00:00"/>
    <s v="pH"/>
    <s v="7,8"/>
    <m/>
    <s v="9,5"/>
    <s v="SKLADEN"/>
    <s v="avgust"/>
    <s v="2026"/>
    <n v="420"/>
    <n v="3"/>
    <n v="22"/>
    <x v="5"/>
    <x v="0"/>
    <x v="7"/>
    <x v="21"/>
  </r>
  <r>
    <n v="1502"/>
    <s v="20"/>
    <s v="100"/>
    <s v="Vodovod Radovljica"/>
    <s v="78944"/>
    <s v="vodarna Draga po pripravi"/>
    <d v="2026-08-03T00:00:00"/>
    <s v="Električna prevodnost (20°C)"/>
    <s v="438"/>
    <s v="µS/cm"/>
    <s v="2500"/>
    <s v="SKLADEN"/>
    <s v="avgust"/>
    <s v="2026"/>
    <n v="1373"/>
    <n v="4"/>
    <n v="64"/>
    <x v="5"/>
    <x v="0"/>
    <x v="8"/>
    <x v="22"/>
  </r>
  <r>
    <n v="1502"/>
    <s v="20"/>
    <s v="100"/>
    <s v="Vodovod Radovljica"/>
    <s v="78944"/>
    <s v="vodarna Draga po pripravi"/>
    <d v="2026-08-03T00:00:00"/>
    <s v="Klor-prosti"/>
    <s v="0,14"/>
    <s v="mg/L"/>
    <s v="/"/>
    <s v="SKLADEN"/>
    <s v="avgust"/>
    <s v="2026"/>
    <n v="412"/>
    <n v="5"/>
    <n v="21"/>
    <x v="5"/>
    <x v="0"/>
    <x v="1"/>
    <x v="23"/>
  </r>
  <r>
    <n v="1502"/>
    <s v="20"/>
    <s v="100"/>
    <s v="Vodovod Radovljica"/>
    <s v="78944"/>
    <s v="vodarna Draga po pripravi"/>
    <d v="2026-08-03T00:00:00"/>
    <s v="Motnost"/>
    <s v="&lt;0.1"/>
    <s v="NTU"/>
    <s v="1"/>
    <s v="SKLADEN"/>
    <s v="avgust"/>
    <s v="2026"/>
    <n v="1391"/>
    <n v="6"/>
    <n v="68"/>
    <x v="5"/>
    <x v="0"/>
    <x v="9"/>
    <x v="11"/>
  </r>
  <r>
    <n v="1502"/>
    <s v="20"/>
    <s v="100"/>
    <s v="Vodovod Radovljica"/>
    <s v="78944"/>
    <s v="vodarna Draga po pripravi"/>
    <d v="2026-08-03T00:00:00"/>
    <s v="Vonj"/>
    <s v="brez posebnosti"/>
    <m/>
    <s v="/"/>
    <s v="SKLADEN"/>
    <s v="avgust"/>
    <s v="2026"/>
    <n v="1416"/>
    <n v="7"/>
    <n v="74"/>
    <x v="5"/>
    <x v="0"/>
    <x v="2"/>
    <x v="2"/>
  </r>
  <r>
    <n v="1502"/>
    <s v="20"/>
    <s v="100"/>
    <s v="Vodovod Radovljica"/>
    <s v="78944"/>
    <s v="vodarna Draga po pripravi"/>
    <d v="2026-08-03T00:00:00"/>
    <s v="Escherichia coli"/>
    <s v="0"/>
    <s v="CFU/100 mL"/>
    <s v="0"/>
    <s v="SKLADEN"/>
    <s v="avgust"/>
    <s v="2026"/>
    <n v="2027"/>
    <n v="8"/>
    <n v="84"/>
    <x v="5"/>
    <x v="0"/>
    <x v="3"/>
    <x v="3"/>
  </r>
  <r>
    <n v="1502"/>
    <s v="20"/>
    <s v="100"/>
    <s v="Vodovod Radovljica"/>
    <s v="78944"/>
    <s v="vodarna Draga po pripravi"/>
    <d v="2026-08-03T00:00:00"/>
    <s v="Koliformne bakterije"/>
    <s v="0"/>
    <s v="CFU/100 mL"/>
    <s v="0"/>
    <s v="SKLADEN"/>
    <s v="avgust"/>
    <s v="2026"/>
    <n v="2041"/>
    <n v="9"/>
    <n v="86"/>
    <x v="5"/>
    <x v="0"/>
    <x v="4"/>
    <x v="3"/>
  </r>
  <r>
    <n v="1502"/>
    <s v="20"/>
    <s v="100"/>
    <s v="Vodovod Radovljica"/>
    <s v="78944"/>
    <s v="vodarna Draga po pripravi"/>
    <d v="2026-08-03T00:00:00"/>
    <s v="Število kolonij pri 22 °C"/>
    <s v="0"/>
    <s v="CFU/mL"/>
    <s v="100"/>
    <s v="SKLADEN"/>
    <s v="avgust"/>
    <s v="2026"/>
    <n v="2067"/>
    <n v="15"/>
    <n v="89"/>
    <x v="5"/>
    <x v="0"/>
    <x v="5"/>
    <x v="4"/>
  </r>
  <r>
    <n v="1502"/>
    <s v="20"/>
    <s v="100"/>
    <s v="Vodovod Radovljica"/>
    <s v="78944"/>
    <s v="vodarna Draga po pripravi"/>
    <d v="2026-08-03T00:00:00"/>
    <s v="Karbonatna trdota"/>
    <s v="9,8"/>
    <s v="°N"/>
    <s v="/"/>
    <s v="SKLADEN"/>
    <s v="avgust"/>
    <s v="2026"/>
    <n v="1382"/>
    <n v="16"/>
    <n v="66"/>
    <x v="5"/>
    <x v="0"/>
    <x v="10"/>
    <x v="24"/>
  </r>
  <r>
    <n v="1502"/>
    <s v="20"/>
    <s v="100"/>
    <s v="Vodovod Radovljica"/>
    <s v="78944"/>
    <s v="vodarna Draga po pripravi"/>
    <d v="2026-08-03T00:00:00"/>
    <s v="Število kolonij pri 36 °C"/>
    <s v="0"/>
    <s v="CFU/mL"/>
    <s v="100"/>
    <s v="SKLADEN"/>
    <s v="avgust"/>
    <s v="2026"/>
    <n v="2068"/>
    <n v="16"/>
    <n v="91"/>
    <x v="5"/>
    <x v="0"/>
    <x v="6"/>
    <x v="4"/>
  </r>
  <r>
    <n v="1502"/>
    <s v="20"/>
    <s v="100"/>
    <s v="Vodovod Radovljica"/>
    <s v="78944"/>
    <s v="vodarna Draga po pripravi"/>
    <d v="2026-08-03T00:00:00"/>
    <s v="Nekarbonatna trdota"/>
    <s v="1,3"/>
    <s v="°N"/>
    <s v="/"/>
    <s v="SKLADEN"/>
    <s v="avgust"/>
    <s v="2026"/>
    <n v="1392"/>
    <n v="17"/>
    <n v="69"/>
    <x v="5"/>
    <x v="0"/>
    <x v="11"/>
    <x v="25"/>
  </r>
  <r>
    <n v="1502"/>
    <s v="20"/>
    <s v="100"/>
    <s v="Vodovod Radovljica"/>
    <s v="78944"/>
    <s v="vodarna Draga po pripravi"/>
    <d v="2026-08-03T00:00:00"/>
    <s v="Skupna trdota"/>
    <s v="11,1"/>
    <s v="°N"/>
    <s v="/"/>
    <s v="SKLADEN"/>
    <s v="avgust"/>
    <s v="2026"/>
    <n v="1407"/>
    <n v="18"/>
    <n v="72"/>
    <x v="5"/>
    <x v="0"/>
    <x v="12"/>
    <x v="26"/>
  </r>
  <r>
    <n v="1502"/>
    <s v="20"/>
    <s v="100"/>
    <s v="Vodovod Radovljica"/>
    <s v="78944"/>
    <s v="vodarna Draga po pripravi"/>
    <d v="2026-08-03T00:00:00"/>
    <s v="Tribromometan (bromoform)"/>
    <s v="&lt;2"/>
    <s v="µg/L"/>
    <s v="/"/>
    <s v="SKLADEN"/>
    <s v="avgust"/>
    <s v="2026"/>
    <n v="381"/>
    <m/>
    <n v="20"/>
    <x v="5"/>
    <x v="0"/>
    <x v="13"/>
    <x v="15"/>
  </r>
  <r>
    <n v="1502"/>
    <s v="20"/>
    <s v="100"/>
    <s v="Vodovod Radovljica"/>
    <s v="78944"/>
    <s v="vodarna Draga po pripravi"/>
    <d v="2026-08-03T00:00:00"/>
    <s v="Amonij"/>
    <s v="&lt;0.02"/>
    <s v="mg/L"/>
    <s v="0,5"/>
    <s v="SKLADEN"/>
    <s v="avgust"/>
    <s v="2026"/>
    <n v="1364"/>
    <m/>
    <n v="62"/>
    <x v="5"/>
    <x v="0"/>
    <x v="14"/>
    <x v="16"/>
  </r>
  <r>
    <n v="1502"/>
    <s v="20"/>
    <s v="100"/>
    <s v="Vodovod Radovljica"/>
    <s v="78944"/>
    <s v="vodarna Draga po pripravi"/>
    <d v="2026-08-03T00:00:00"/>
    <s v="Barva (436 nm)"/>
    <s v="&lt;0.1"/>
    <s v="m-1"/>
    <s v="/"/>
    <s v="SKLADEN"/>
    <s v="avgust"/>
    <s v="2026"/>
    <n v="1367"/>
    <m/>
    <n v="63"/>
    <x v="5"/>
    <x v="0"/>
    <x v="15"/>
    <x v="17"/>
  </r>
  <r>
    <n v="1502"/>
    <s v="20"/>
    <s v="100"/>
    <s v="Vodovod Radovljica"/>
    <s v="78944"/>
    <s v="vodarna Draga po pripravi"/>
    <d v="2026-08-03T00:00:00"/>
    <s v="Nitrat"/>
    <s v="2,8"/>
    <s v="mg/L"/>
    <s v="50"/>
    <s v="SKLADEN"/>
    <s v="avgust"/>
    <s v="2026"/>
    <n v="1394"/>
    <m/>
    <n v="70"/>
    <x v="5"/>
    <x v="0"/>
    <x v="16"/>
    <x v="18"/>
  </r>
  <r>
    <n v="1502"/>
    <s v="20"/>
    <s v="100"/>
    <s v="Vodovod Radovljica"/>
    <s v="78944"/>
    <s v="vodarna Draga po pripravi"/>
    <d v="2026-08-03T00:00:00"/>
    <s v="Nitrit"/>
    <s v="-"/>
    <s v="mg/L"/>
    <s v="0,5"/>
    <s v="SKLADEN"/>
    <s v="avgust"/>
    <s v="2026"/>
    <n v="1397"/>
    <m/>
    <n v="71"/>
    <x v="5"/>
    <x v="0"/>
    <x v="17"/>
    <x v="27"/>
  </r>
  <r>
    <n v="1502"/>
    <s v="20"/>
    <s v="100"/>
    <s v="Vodovod Radovljica"/>
    <s v="78944"/>
    <s v="vodarna Draga po pripravi"/>
    <d v="2026-08-03T00:00:00"/>
    <s v="Trihalometani (vsota)"/>
    <s v="&lt;2"/>
    <s v="µg/L"/>
    <s v="100"/>
    <s v="SKLADEN"/>
    <s v="avgust"/>
    <s v="2026"/>
    <n v="1467"/>
    <m/>
    <n v="79"/>
    <x v="5"/>
    <x v="0"/>
    <x v="18"/>
    <x v="15"/>
  </r>
  <r>
    <n v="1502"/>
    <s v="20"/>
    <s v="100"/>
    <s v="Vodovod Radovljica"/>
    <s v="78944"/>
    <s v="vodarna Draga po pripravi"/>
    <d v="2026-08-03T00:00:00"/>
    <s v="Bromodiklorometan"/>
    <s v="&lt;2"/>
    <s v="µg/L"/>
    <s v="/"/>
    <s v="SKLADEN"/>
    <s v="avgust"/>
    <s v="2026"/>
    <n v="2316"/>
    <m/>
    <n v="97"/>
    <x v="5"/>
    <x v="0"/>
    <x v="19"/>
    <x v="15"/>
  </r>
  <r>
    <n v="1502"/>
    <s v="20"/>
    <s v="100"/>
    <s v="Vodovod Radovljica"/>
    <s v="78944"/>
    <s v="vodarna Draga po pripravi"/>
    <d v="2026-08-03T00:00:00"/>
    <s v="Dibromoklorometan"/>
    <s v="&lt;2"/>
    <s v="µg/L"/>
    <s v="/"/>
    <s v="SKLADEN"/>
    <s v="avgust"/>
    <s v="2026"/>
    <n v="2317"/>
    <m/>
    <n v="98"/>
    <x v="5"/>
    <x v="0"/>
    <x v="20"/>
    <x v="15"/>
  </r>
  <r>
    <n v="1502"/>
    <s v="20"/>
    <s v="100"/>
    <s v="Vodovod Radovljica"/>
    <s v="78944"/>
    <s v="vodarna Draga po pripravi"/>
    <d v="2026-08-03T00:00:00"/>
    <s v="Permanganatni indeks (oksidativnost)"/>
    <s v="1,2"/>
    <s v="mg/L"/>
    <s v="5"/>
    <s v="SKLADEN"/>
    <s v="avgust"/>
    <s v="2026"/>
    <n v="2440"/>
    <m/>
    <n v="100"/>
    <x v="5"/>
    <x v="0"/>
    <x v="21"/>
    <x v="28"/>
  </r>
  <r>
    <n v="1502"/>
    <s v="20"/>
    <s v="100"/>
    <s v="Vodovod Radovljica"/>
    <s v="78944"/>
    <s v="vodarna Draga po pripravi"/>
    <d v="2026-08-03T00:00:00"/>
    <s v="Triklorometan (kloroform)"/>
    <s v="&lt;2"/>
    <s v="µg/L"/>
    <s v="/"/>
    <s v="SKLADEN"/>
    <s v="avgust"/>
    <s v="2026"/>
    <n v="2486"/>
    <m/>
    <n v="101"/>
    <x v="5"/>
    <x v="0"/>
    <x v="22"/>
    <x v="15"/>
  </r>
  <r>
    <n v="1502"/>
    <s v="20"/>
    <s v="100"/>
    <s v="Vodovod Radovljica"/>
    <s v="78945"/>
    <s v="Mošnje, Drevesnica Resje, pipa"/>
    <d v="2026-08-03T00:00:00"/>
    <s v="Temperatura vode"/>
    <s v="15,2"/>
    <s v="°C"/>
    <s v="/"/>
    <s v="SKLADEN"/>
    <s v="avgust"/>
    <s v="2026"/>
    <n v="430"/>
    <n v="1"/>
    <n v="23"/>
    <x v="6"/>
    <x v="0"/>
    <x v="0"/>
    <x v="0"/>
  </r>
  <r>
    <n v="1502"/>
    <s v="20"/>
    <s v="100"/>
    <s v="Vodovod Radovljica"/>
    <s v="78945"/>
    <s v="Mošnje, Drevesnica Resje, pipa"/>
    <d v="2026-08-03T00:00:00"/>
    <s v="Klor-prosti"/>
    <s v="&lt;0.05"/>
    <s v="mg/L"/>
    <s v="/"/>
    <s v="SKLADEN"/>
    <s v="avgust"/>
    <s v="2026"/>
    <n v="412"/>
    <n v="5"/>
    <n v="21"/>
    <x v="6"/>
    <x v="0"/>
    <x v="1"/>
    <x v="1"/>
  </r>
  <r>
    <n v="1502"/>
    <s v="20"/>
    <s v="100"/>
    <s v="Vodovod Radovljica"/>
    <s v="78945"/>
    <s v="Mošnje, Drevesnica Resje, pipa"/>
    <d v="2026-08-03T00:00:00"/>
    <s v="Vonj"/>
    <s v="brez posebnosti"/>
    <m/>
    <s v="/"/>
    <s v="SKLADEN"/>
    <s v="avgust"/>
    <s v="2026"/>
    <n v="1416"/>
    <n v="7"/>
    <n v="74"/>
    <x v="6"/>
    <x v="0"/>
    <x v="2"/>
    <x v="2"/>
  </r>
  <r>
    <n v="1502"/>
    <s v="20"/>
    <s v="100"/>
    <s v="Vodovod Radovljica"/>
    <s v="78945"/>
    <s v="Mošnje, Drevesnica Resje, pipa"/>
    <d v="2026-08-03T00:00:00"/>
    <s v="Escherichia coli"/>
    <s v="0"/>
    <s v="CFU/100 mL"/>
    <s v="0"/>
    <s v="SKLADEN"/>
    <s v="avgust"/>
    <s v="2026"/>
    <n v="2027"/>
    <n v="8"/>
    <n v="84"/>
    <x v="6"/>
    <x v="0"/>
    <x v="3"/>
    <x v="3"/>
  </r>
  <r>
    <n v="1502"/>
    <s v="20"/>
    <s v="100"/>
    <s v="Vodovod Radovljica"/>
    <s v="78945"/>
    <s v="Mošnje, Drevesnica Resje, pipa"/>
    <d v="2026-08-03T00:00:00"/>
    <s v="Koliformne bakterije"/>
    <s v="0"/>
    <s v="CFU/100 mL"/>
    <s v="0"/>
    <s v="SKLADEN"/>
    <s v="avgust"/>
    <s v="2026"/>
    <n v="2041"/>
    <n v="9"/>
    <n v="86"/>
    <x v="6"/>
    <x v="0"/>
    <x v="4"/>
    <x v="3"/>
  </r>
  <r>
    <n v="1502"/>
    <s v="20"/>
    <s v="100"/>
    <s v="Vodovod Radovljica"/>
    <s v="78945"/>
    <s v="Mošnje, Drevesnica Resje, pipa"/>
    <d v="2026-08-03T00:00:00"/>
    <s v="Število kolonij pri 22 °C"/>
    <s v="8"/>
    <s v="CFU/mL"/>
    <s v="100"/>
    <s v="SKLADEN"/>
    <s v="avgust"/>
    <s v="2026"/>
    <n v="2067"/>
    <n v="15"/>
    <n v="89"/>
    <x v="6"/>
    <x v="0"/>
    <x v="5"/>
    <x v="29"/>
  </r>
  <r>
    <n v="1502"/>
    <s v="20"/>
    <s v="100"/>
    <s v="Vodovod Radovljica"/>
    <s v="78945"/>
    <s v="Mošnje, Drevesnica Resje, pipa"/>
    <d v="2026-08-03T00:00:00"/>
    <s v="Število kolonij pri 36 °C"/>
    <s v="0"/>
    <s v="CFU/mL"/>
    <s v="100"/>
    <s v="SKLADEN"/>
    <s v="avgust"/>
    <s v="2026"/>
    <n v="2068"/>
    <n v="16"/>
    <n v="91"/>
    <x v="6"/>
    <x v="0"/>
    <x v="6"/>
    <x v="4"/>
  </r>
  <r>
    <n v="1502"/>
    <s v="20"/>
    <s v="100"/>
    <s v="Vodovod Radovljica"/>
    <s v="78946"/>
    <s v="Zg. Lancovo, Trgovina, pipa"/>
    <d v="2026-08-03T00:00:00"/>
    <s v="Temperatura vode"/>
    <s v="15,4"/>
    <s v="°C"/>
    <s v="/"/>
    <s v="SKLADEN"/>
    <s v="avgust"/>
    <s v="2026"/>
    <n v="430"/>
    <n v="1"/>
    <n v="23"/>
    <x v="7"/>
    <x v="0"/>
    <x v="0"/>
    <x v="30"/>
  </r>
  <r>
    <n v="1502"/>
    <s v="20"/>
    <s v="100"/>
    <s v="Vodovod Radovljica"/>
    <s v="78946"/>
    <s v="Zg. Lancovo, Trgovina, pipa"/>
    <d v="2026-08-03T00:00:00"/>
    <s v="Klor-prosti"/>
    <s v="&lt;0.05"/>
    <s v="mg/L"/>
    <s v="/"/>
    <s v="SKLADEN"/>
    <s v="avgust"/>
    <s v="2026"/>
    <n v="412"/>
    <n v="5"/>
    <n v="21"/>
    <x v="7"/>
    <x v="0"/>
    <x v="1"/>
    <x v="1"/>
  </r>
  <r>
    <n v="1502"/>
    <s v="20"/>
    <s v="100"/>
    <s v="Vodovod Radovljica"/>
    <s v="78946"/>
    <s v="Zg. Lancovo, Trgovina, pipa"/>
    <d v="2026-08-03T00:00:00"/>
    <s v="Vonj"/>
    <s v="brez posebnosti"/>
    <m/>
    <s v="/"/>
    <s v="SKLADEN"/>
    <s v="avgust"/>
    <s v="2026"/>
    <n v="1416"/>
    <n v="7"/>
    <n v="74"/>
    <x v="7"/>
    <x v="0"/>
    <x v="2"/>
    <x v="2"/>
  </r>
  <r>
    <n v="1502"/>
    <s v="20"/>
    <s v="100"/>
    <s v="Vodovod Radovljica"/>
    <s v="78946"/>
    <s v="Zg. Lancovo, Trgovina, pipa"/>
    <d v="2026-08-03T00:00:00"/>
    <s v="Escherichia coli"/>
    <s v="0"/>
    <s v="CFU/100 mL"/>
    <s v="0"/>
    <s v="SKLADEN"/>
    <s v="avgust"/>
    <s v="2026"/>
    <n v="2027"/>
    <n v="8"/>
    <n v="84"/>
    <x v="7"/>
    <x v="0"/>
    <x v="3"/>
    <x v="3"/>
  </r>
  <r>
    <n v="1502"/>
    <s v="20"/>
    <s v="100"/>
    <s v="Vodovod Radovljica"/>
    <s v="78946"/>
    <s v="Zg. Lancovo, Trgovina, pipa"/>
    <d v="2026-08-03T00:00:00"/>
    <s v="Koliformne bakterije"/>
    <s v="0"/>
    <s v="CFU/100 mL"/>
    <s v="0"/>
    <s v="SKLADEN"/>
    <s v="avgust"/>
    <s v="2026"/>
    <n v="2041"/>
    <n v="9"/>
    <n v="86"/>
    <x v="7"/>
    <x v="0"/>
    <x v="4"/>
    <x v="3"/>
  </r>
  <r>
    <n v="1502"/>
    <s v="20"/>
    <s v="100"/>
    <s v="Vodovod Radovljica"/>
    <s v="78946"/>
    <s v="Zg. Lancovo, Trgovina, pipa"/>
    <d v="2026-08-03T00:00:00"/>
    <s v="Število kolonij pri 22 °C"/>
    <s v="0"/>
    <s v="CFU/mL"/>
    <s v="100"/>
    <s v="SKLADEN"/>
    <s v="avgust"/>
    <s v="2026"/>
    <n v="2067"/>
    <n v="15"/>
    <n v="89"/>
    <x v="7"/>
    <x v="0"/>
    <x v="5"/>
    <x v="4"/>
  </r>
  <r>
    <n v="1502"/>
    <s v="20"/>
    <s v="100"/>
    <s v="Vodovod Radovljica"/>
    <s v="78946"/>
    <s v="Zg. Lancovo, Trgovina, pipa"/>
    <d v="2026-08-03T00:00:00"/>
    <s v="Število kolonij pri 36 °C"/>
    <s v="0"/>
    <s v="CFU/mL"/>
    <s v="100"/>
    <s v="SKLADEN"/>
    <s v="avgust"/>
    <s v="2026"/>
    <n v="2068"/>
    <n v="16"/>
    <n v="91"/>
    <x v="7"/>
    <x v="0"/>
    <x v="6"/>
    <x v="4"/>
  </r>
  <r>
    <n v="1502"/>
    <s v="20"/>
    <s v="100"/>
    <s v="Vodovod Radovna - Bled - Lesce"/>
    <s v="78947"/>
    <s v="Studenčice, Trgovina Flis, pipa"/>
    <d v="2026-08-03T00:00:00"/>
    <s v="Temperatura vode"/>
    <s v="14,4"/>
    <s v="°C"/>
    <s v="/"/>
    <s v="SKLADEN"/>
    <s v="avgust"/>
    <s v="2026"/>
    <n v="430"/>
    <n v="1"/>
    <n v="23"/>
    <x v="8"/>
    <x v="1"/>
    <x v="0"/>
    <x v="31"/>
  </r>
  <r>
    <n v="1502"/>
    <s v="20"/>
    <s v="100"/>
    <s v="Vodovod Radovna - Bled - Lesce"/>
    <s v="78947"/>
    <s v="Studenčice, Trgovina Flis, pipa"/>
    <d v="2026-08-03T00:00:00"/>
    <s v="Klor-prosti"/>
    <s v="&lt;0.05"/>
    <s v="mg/L"/>
    <s v="/"/>
    <s v="SKLADEN"/>
    <s v="avgust"/>
    <s v="2026"/>
    <n v="412"/>
    <n v="5"/>
    <n v="21"/>
    <x v="8"/>
    <x v="1"/>
    <x v="1"/>
    <x v="1"/>
  </r>
  <r>
    <n v="1502"/>
    <s v="20"/>
    <s v="100"/>
    <s v="Vodovod Radovna - Bled - Lesce"/>
    <s v="78947"/>
    <s v="Studenčice, Trgovina Flis, pipa"/>
    <d v="2026-08-03T00:00:00"/>
    <s v="Vonj"/>
    <s v="brez posebnosti"/>
    <m/>
    <s v="/"/>
    <s v="SKLADEN"/>
    <s v="avgust"/>
    <s v="2026"/>
    <n v="1416"/>
    <n v="7"/>
    <n v="74"/>
    <x v="8"/>
    <x v="1"/>
    <x v="2"/>
    <x v="2"/>
  </r>
  <r>
    <n v="1502"/>
    <s v="20"/>
    <s v="100"/>
    <s v="Vodovod Radovna - Bled - Lesce"/>
    <s v="78947"/>
    <s v="Studenčice, Trgovina Flis, pipa"/>
    <d v="2026-08-03T00:00:00"/>
    <s v="Escherichia coli"/>
    <s v="0"/>
    <s v="CFU/100 mL"/>
    <s v="0"/>
    <s v="SKLADEN"/>
    <s v="avgust"/>
    <s v="2026"/>
    <n v="2027"/>
    <n v="8"/>
    <n v="84"/>
    <x v="8"/>
    <x v="1"/>
    <x v="3"/>
    <x v="3"/>
  </r>
  <r>
    <n v="1502"/>
    <s v="20"/>
    <s v="100"/>
    <s v="Vodovod Radovna - Bled - Lesce"/>
    <s v="78947"/>
    <s v="Studenčice, Trgovina Flis, pipa"/>
    <d v="2026-08-03T00:00:00"/>
    <s v="Koliformne bakterije"/>
    <s v="0"/>
    <s v="CFU/100 mL"/>
    <s v="0"/>
    <s v="SKLADEN"/>
    <s v="avgust"/>
    <s v="2026"/>
    <n v="2041"/>
    <n v="9"/>
    <n v="86"/>
    <x v="8"/>
    <x v="1"/>
    <x v="4"/>
    <x v="3"/>
  </r>
  <r>
    <n v="1502"/>
    <s v="20"/>
    <s v="100"/>
    <s v="Vodovod Radovna - Bled - Lesce"/>
    <s v="78947"/>
    <s v="Studenčice, Trgovina Flis, pipa"/>
    <d v="2026-08-03T00:00:00"/>
    <s v="Število kolonij pri 22 °C"/>
    <s v="0"/>
    <s v="CFU/mL"/>
    <s v="100"/>
    <s v="SKLADEN"/>
    <s v="avgust"/>
    <s v="2026"/>
    <n v="2067"/>
    <n v="15"/>
    <n v="89"/>
    <x v="8"/>
    <x v="1"/>
    <x v="5"/>
    <x v="4"/>
  </r>
  <r>
    <n v="1502"/>
    <s v="20"/>
    <s v="100"/>
    <s v="Vodovod Radovna - Bled - Lesce"/>
    <s v="78947"/>
    <s v="Studenčice, Trgovina Flis, pipa"/>
    <d v="2026-08-03T00:00:00"/>
    <s v="Število kolonij pri 36 °C"/>
    <s v="0"/>
    <s v="CFU/mL"/>
    <s v="100"/>
    <s v="SKLADEN"/>
    <s v="avgust"/>
    <s v="2026"/>
    <n v="2068"/>
    <n v="16"/>
    <n v="91"/>
    <x v="8"/>
    <x v="1"/>
    <x v="6"/>
    <x v="4"/>
  </r>
  <r>
    <n v="1502"/>
    <s v="20"/>
    <s v="100"/>
    <s v="Vodovod Radovna - Bled - Lesce"/>
    <s v="78948"/>
    <s v="Lesce, Bife Žito Gorenjka, točilni pult, pipa"/>
    <d v="2026-08-03T00:00:00"/>
    <s v="Temperatura vode"/>
    <s v="14,1"/>
    <s v="°C"/>
    <s v="/"/>
    <s v="SKLADEN"/>
    <s v="avgust"/>
    <s v="2026"/>
    <n v="430"/>
    <n v="1"/>
    <n v="23"/>
    <x v="9"/>
    <x v="1"/>
    <x v="0"/>
    <x v="6"/>
  </r>
  <r>
    <n v="1502"/>
    <s v="20"/>
    <s v="100"/>
    <s v="Vodovod Radovna - Bled - Lesce"/>
    <s v="78948"/>
    <s v="Lesce, Bife Žito Gorenjka, točilni pult, pipa"/>
    <d v="2026-08-03T00:00:00"/>
    <s v="Klor-prosti"/>
    <s v="&lt;0.05"/>
    <s v="mg/L"/>
    <s v="/"/>
    <s v="SKLADEN"/>
    <s v="avgust"/>
    <s v="2026"/>
    <n v="412"/>
    <n v="5"/>
    <n v="21"/>
    <x v="9"/>
    <x v="1"/>
    <x v="1"/>
    <x v="1"/>
  </r>
  <r>
    <n v="1502"/>
    <s v="20"/>
    <s v="100"/>
    <s v="Vodovod Radovna - Bled - Lesce"/>
    <s v="78948"/>
    <s v="Lesce, Bife Žito Gorenjka, točilni pult, pipa"/>
    <d v="2026-08-03T00:00:00"/>
    <s v="Vonj"/>
    <s v="brez posebnosti"/>
    <m/>
    <s v="/"/>
    <s v="SKLADEN"/>
    <s v="avgust"/>
    <s v="2026"/>
    <n v="1416"/>
    <n v="7"/>
    <n v="74"/>
    <x v="9"/>
    <x v="1"/>
    <x v="2"/>
    <x v="2"/>
  </r>
  <r>
    <n v="1502"/>
    <s v="20"/>
    <s v="100"/>
    <s v="Vodovod Radovna - Bled - Lesce"/>
    <s v="78948"/>
    <s v="Lesce, Bife Žito Gorenjka, točilni pult, pipa"/>
    <d v="2026-08-03T00:00:00"/>
    <s v="Escherichia coli"/>
    <s v="0"/>
    <s v="CFU/100 mL"/>
    <s v="0"/>
    <s v="SKLADEN"/>
    <s v="avgust"/>
    <s v="2026"/>
    <n v="2027"/>
    <n v="8"/>
    <n v="84"/>
    <x v="9"/>
    <x v="1"/>
    <x v="3"/>
    <x v="3"/>
  </r>
  <r>
    <n v="1502"/>
    <s v="20"/>
    <s v="100"/>
    <s v="Vodovod Radovna - Bled - Lesce"/>
    <s v="78948"/>
    <s v="Lesce, Bife Žito Gorenjka, točilni pult, pipa"/>
    <d v="2026-08-03T00:00:00"/>
    <s v="Koliformne bakterije"/>
    <s v="0"/>
    <s v="CFU/100 mL"/>
    <s v="0"/>
    <s v="SKLADEN"/>
    <s v="avgust"/>
    <s v="2026"/>
    <n v="2041"/>
    <n v="9"/>
    <n v="86"/>
    <x v="9"/>
    <x v="1"/>
    <x v="4"/>
    <x v="3"/>
  </r>
  <r>
    <n v="1502"/>
    <s v="20"/>
    <s v="100"/>
    <s v="Vodovod Radovna - Bled - Lesce"/>
    <s v="78948"/>
    <s v="Lesce, Bife Žito Gorenjka, točilni pult, pipa"/>
    <d v="2026-08-03T00:00:00"/>
    <s v="Število kolonij pri 22 °C"/>
    <s v="0"/>
    <s v="CFU/mL"/>
    <s v="100"/>
    <s v="SKLADEN"/>
    <s v="avgust"/>
    <s v="2026"/>
    <n v="2067"/>
    <n v="15"/>
    <n v="89"/>
    <x v="9"/>
    <x v="1"/>
    <x v="5"/>
    <x v="4"/>
  </r>
  <r>
    <n v="1502"/>
    <s v="20"/>
    <s v="100"/>
    <s v="Vodovod Radovna - Bled - Lesce"/>
    <s v="78948"/>
    <s v="Lesce, Bife Žito Gorenjka, točilni pult, pipa"/>
    <d v="2026-08-03T00:00:00"/>
    <s v="Število kolonij pri 36 °C"/>
    <s v="0"/>
    <s v="CFU/mL"/>
    <s v="100"/>
    <s v="SKLADEN"/>
    <s v="avgust"/>
    <s v="2026"/>
    <n v="2068"/>
    <n v="16"/>
    <n v="91"/>
    <x v="9"/>
    <x v="1"/>
    <x v="6"/>
    <x v="4"/>
  </r>
  <r>
    <n v="1502"/>
    <s v="20"/>
    <s v="100"/>
    <s v="Vodovod Radovljica"/>
    <s v="79710"/>
    <s v="vodohran Ledevnica, pipa"/>
    <d v="2026-08-03T00:00:00"/>
    <s v="Temperatura vode"/>
    <s v="12,7"/>
    <s v="°C"/>
    <s v="/"/>
    <s v="SKLADEN"/>
    <s v="avgust"/>
    <s v="2026"/>
    <n v="430"/>
    <n v="1"/>
    <n v="23"/>
    <x v="10"/>
    <x v="0"/>
    <x v="0"/>
    <x v="7"/>
  </r>
  <r>
    <n v="1502"/>
    <s v="20"/>
    <s v="100"/>
    <s v="Vodovod Radovljica"/>
    <s v="79710"/>
    <s v="vodohran Ledevnica, pipa"/>
    <d v="2026-08-03T00:00:00"/>
    <s v="pH"/>
    <s v="8"/>
    <m/>
    <s v="9,5"/>
    <s v="SKLADEN"/>
    <s v="avgust"/>
    <s v="2026"/>
    <n v="420"/>
    <n v="3"/>
    <n v="22"/>
    <x v="10"/>
    <x v="0"/>
    <x v="7"/>
    <x v="32"/>
  </r>
  <r>
    <n v="1502"/>
    <s v="20"/>
    <s v="100"/>
    <s v="Vodovod Radovljica"/>
    <s v="79710"/>
    <s v="vodohran Ledevnica, pipa"/>
    <d v="2026-08-03T00:00:00"/>
    <s v="Električna prevodnost (20°C)"/>
    <s v="332"/>
    <s v="µS/cm"/>
    <s v="2500"/>
    <s v="SKLADEN"/>
    <s v="avgust"/>
    <s v="2026"/>
    <n v="1373"/>
    <n v="4"/>
    <n v="64"/>
    <x v="10"/>
    <x v="0"/>
    <x v="8"/>
    <x v="33"/>
  </r>
  <r>
    <n v="1502"/>
    <s v="20"/>
    <s v="100"/>
    <s v="Vodovod Radovljica"/>
    <s v="79710"/>
    <s v="vodohran Ledevnica, pipa"/>
    <d v="2026-08-03T00:00:00"/>
    <s v="Klor-prosti"/>
    <s v="0,07"/>
    <s v="mg/L"/>
    <s v="/"/>
    <s v="SKLADEN"/>
    <s v="avgust"/>
    <s v="2026"/>
    <n v="412"/>
    <n v="5"/>
    <n v="21"/>
    <x v="10"/>
    <x v="0"/>
    <x v="1"/>
    <x v="34"/>
  </r>
  <r>
    <n v="1502"/>
    <s v="20"/>
    <s v="100"/>
    <s v="Vodovod Radovljica"/>
    <s v="79710"/>
    <s v="vodohran Ledevnica, pipa"/>
    <d v="2026-08-03T00:00:00"/>
    <s v="Motnost"/>
    <s v="&lt;0.1"/>
    <s v="NTU"/>
    <s v="1"/>
    <s v="SKLADEN"/>
    <s v="avgust"/>
    <s v="2026"/>
    <n v="1391"/>
    <n v="6"/>
    <n v="68"/>
    <x v="10"/>
    <x v="0"/>
    <x v="9"/>
    <x v="11"/>
  </r>
  <r>
    <n v="1502"/>
    <s v="20"/>
    <s v="100"/>
    <s v="Vodovod Radovljica"/>
    <s v="79710"/>
    <s v="vodohran Ledevnica, pipa"/>
    <d v="2026-08-03T00:00:00"/>
    <s v="Vonj"/>
    <s v="brez posebnosti"/>
    <m/>
    <s v="/"/>
    <s v="SKLADEN"/>
    <s v="avgust"/>
    <s v="2026"/>
    <n v="1416"/>
    <n v="7"/>
    <n v="74"/>
    <x v="10"/>
    <x v="0"/>
    <x v="2"/>
    <x v="2"/>
  </r>
  <r>
    <n v="1502"/>
    <s v="20"/>
    <s v="100"/>
    <s v="Vodovod Radovljica"/>
    <s v="79710"/>
    <s v="vodohran Ledevnica, pipa"/>
    <d v="2026-08-03T00:00:00"/>
    <s v="Escherichia coli"/>
    <s v="0"/>
    <s v="CFU/100 mL"/>
    <s v="0"/>
    <s v="SKLADEN"/>
    <s v="avgust"/>
    <s v="2026"/>
    <n v="2027"/>
    <n v="8"/>
    <n v="84"/>
    <x v="10"/>
    <x v="0"/>
    <x v="3"/>
    <x v="3"/>
  </r>
  <r>
    <n v="1502"/>
    <s v="20"/>
    <s v="100"/>
    <s v="Vodovod Radovljica"/>
    <s v="79710"/>
    <s v="vodohran Ledevnica, pipa"/>
    <d v="2026-08-03T00:00:00"/>
    <s v="Koliformne bakterije"/>
    <s v="0"/>
    <s v="CFU/100 mL"/>
    <s v="0"/>
    <s v="SKLADEN"/>
    <s v="avgust"/>
    <s v="2026"/>
    <n v="2041"/>
    <n v="9"/>
    <n v="86"/>
    <x v="10"/>
    <x v="0"/>
    <x v="4"/>
    <x v="3"/>
  </r>
  <r>
    <n v="1502"/>
    <s v="20"/>
    <s v="100"/>
    <s v="Vodovod Radovljica"/>
    <s v="79710"/>
    <s v="vodohran Ledevnica, pipa"/>
    <d v="2026-08-03T00:00:00"/>
    <s v="Število kolonij pri 22 °C"/>
    <s v="0"/>
    <s v="CFU/mL"/>
    <s v="100"/>
    <s v="SKLADEN"/>
    <s v="avgust"/>
    <s v="2026"/>
    <n v="2067"/>
    <n v="15"/>
    <n v="89"/>
    <x v="10"/>
    <x v="0"/>
    <x v="5"/>
    <x v="4"/>
  </r>
  <r>
    <n v="1502"/>
    <s v="20"/>
    <s v="100"/>
    <s v="Vodovod Radovljica"/>
    <s v="79710"/>
    <s v="vodohran Ledevnica, pipa"/>
    <d v="2026-08-03T00:00:00"/>
    <s v="Karbonatna trdota"/>
    <s v="9,6"/>
    <s v="°N"/>
    <s v="/"/>
    <s v="SKLADEN"/>
    <s v="avgust"/>
    <s v="2026"/>
    <n v="1382"/>
    <n v="16"/>
    <n v="66"/>
    <x v="10"/>
    <x v="0"/>
    <x v="10"/>
    <x v="12"/>
  </r>
  <r>
    <n v="1502"/>
    <s v="20"/>
    <s v="100"/>
    <s v="Vodovod Radovljica"/>
    <s v="79710"/>
    <s v="vodohran Ledevnica, pipa"/>
    <d v="2026-08-03T00:00:00"/>
    <s v="Število kolonij pri 36 °C"/>
    <s v="0"/>
    <s v="CFU/mL"/>
    <s v="100"/>
    <s v="SKLADEN"/>
    <s v="avgust"/>
    <s v="2026"/>
    <n v="2068"/>
    <n v="16"/>
    <n v="91"/>
    <x v="10"/>
    <x v="0"/>
    <x v="6"/>
    <x v="4"/>
  </r>
  <r>
    <n v="1502"/>
    <s v="20"/>
    <s v="100"/>
    <s v="Vodovod Radovljica"/>
    <s v="79710"/>
    <s v="vodohran Ledevnica, pipa"/>
    <d v="2026-08-03T00:00:00"/>
    <s v="Nekarbonatna trdota"/>
    <s v="1,5"/>
    <s v="°N"/>
    <s v="/"/>
    <s v="SKLADEN"/>
    <s v="avgust"/>
    <s v="2026"/>
    <n v="1392"/>
    <n v="17"/>
    <n v="69"/>
    <x v="10"/>
    <x v="0"/>
    <x v="11"/>
    <x v="35"/>
  </r>
  <r>
    <n v="1502"/>
    <s v="20"/>
    <s v="100"/>
    <s v="Vodovod Radovljica"/>
    <s v="79710"/>
    <s v="vodohran Ledevnica, pipa"/>
    <d v="2026-08-03T00:00:00"/>
    <s v="Skupna trdota"/>
    <s v="11,1"/>
    <s v="°N"/>
    <s v="/"/>
    <s v="SKLADEN"/>
    <s v="avgust"/>
    <s v="2026"/>
    <n v="1407"/>
    <n v="18"/>
    <n v="72"/>
    <x v="10"/>
    <x v="0"/>
    <x v="12"/>
    <x v="26"/>
  </r>
  <r>
    <n v="1502"/>
    <s v="20"/>
    <s v="100"/>
    <s v="Vodovod Radovljica"/>
    <s v="79710"/>
    <s v="vodohran Ledevnica, pipa"/>
    <d v="2026-08-03T00:00:00"/>
    <s v="Tribromometan (bromoform)"/>
    <s v="&lt;2"/>
    <s v="µg/L"/>
    <s v="/"/>
    <s v="SKLADEN"/>
    <s v="avgust"/>
    <s v="2026"/>
    <n v="381"/>
    <m/>
    <n v="20"/>
    <x v="10"/>
    <x v="0"/>
    <x v="13"/>
    <x v="15"/>
  </r>
  <r>
    <n v="1502"/>
    <s v="20"/>
    <s v="100"/>
    <s v="Vodovod Radovljica"/>
    <s v="79710"/>
    <s v="vodohran Ledevnica, pipa"/>
    <d v="2026-08-03T00:00:00"/>
    <s v="Amonij"/>
    <s v="&lt;0.02"/>
    <s v="mg/L"/>
    <s v="0,5"/>
    <s v="SKLADEN"/>
    <s v="avgust"/>
    <s v="2026"/>
    <n v="1364"/>
    <m/>
    <n v="62"/>
    <x v="10"/>
    <x v="0"/>
    <x v="14"/>
    <x v="16"/>
  </r>
  <r>
    <n v="1502"/>
    <s v="20"/>
    <s v="100"/>
    <s v="Vodovod Radovljica"/>
    <s v="79710"/>
    <s v="vodohran Ledevnica, pipa"/>
    <d v="2026-08-03T00:00:00"/>
    <s v="Barva (436 nm)"/>
    <s v="&lt;0.1"/>
    <s v="m-1"/>
    <s v="/"/>
    <s v="SKLADEN"/>
    <s v="avgust"/>
    <s v="2026"/>
    <n v="1367"/>
    <m/>
    <n v="63"/>
    <x v="10"/>
    <x v="0"/>
    <x v="15"/>
    <x v="17"/>
  </r>
  <r>
    <n v="1502"/>
    <s v="20"/>
    <s v="100"/>
    <s v="Vodovod Radovljica"/>
    <s v="79710"/>
    <s v="vodohran Ledevnica, pipa"/>
    <d v="2026-08-03T00:00:00"/>
    <s v="Nitrat"/>
    <s v="2,8"/>
    <s v="mg/L"/>
    <s v="50"/>
    <s v="SKLADEN"/>
    <s v="avgust"/>
    <s v="2026"/>
    <n v="1394"/>
    <m/>
    <n v="70"/>
    <x v="10"/>
    <x v="0"/>
    <x v="16"/>
    <x v="18"/>
  </r>
  <r>
    <n v="1502"/>
    <s v="20"/>
    <s v="100"/>
    <s v="Vodovod Radovljica"/>
    <s v="79710"/>
    <s v="vodohran Ledevnica, pipa"/>
    <d v="2026-08-03T00:00:00"/>
    <s v="Nitrit"/>
    <s v="&lt;0.01"/>
    <s v="mg/L"/>
    <s v="0,5"/>
    <s v="SKLADEN"/>
    <s v="avgust"/>
    <s v="2026"/>
    <n v="1397"/>
    <m/>
    <n v="71"/>
    <x v="10"/>
    <x v="0"/>
    <x v="17"/>
    <x v="19"/>
  </r>
  <r>
    <n v="1502"/>
    <s v="20"/>
    <s v="100"/>
    <s v="Vodovod Radovljica"/>
    <s v="79710"/>
    <s v="vodohran Ledevnica, pipa"/>
    <d v="2026-08-03T00:00:00"/>
    <s v="Trihalometani (vsota)"/>
    <s v="&lt;2"/>
    <s v="µg/L"/>
    <s v="100"/>
    <s v="SKLADEN"/>
    <s v="avgust"/>
    <s v="2026"/>
    <n v="1467"/>
    <m/>
    <n v="79"/>
    <x v="10"/>
    <x v="0"/>
    <x v="18"/>
    <x v="15"/>
  </r>
  <r>
    <n v="1502"/>
    <s v="20"/>
    <s v="100"/>
    <s v="Vodovod Radovljica"/>
    <s v="79710"/>
    <s v="vodohran Ledevnica, pipa"/>
    <d v="2026-08-03T00:00:00"/>
    <s v="Bromodiklorometan"/>
    <s v="&lt;2"/>
    <s v="µg/L"/>
    <s v="/"/>
    <s v="SKLADEN"/>
    <s v="avgust"/>
    <s v="2026"/>
    <n v="2316"/>
    <m/>
    <n v="97"/>
    <x v="10"/>
    <x v="0"/>
    <x v="19"/>
    <x v="15"/>
  </r>
  <r>
    <n v="1502"/>
    <s v="20"/>
    <s v="100"/>
    <s v="Vodovod Radovljica"/>
    <s v="79710"/>
    <s v="vodohran Ledevnica, pipa"/>
    <d v="2026-08-03T00:00:00"/>
    <s v="Dibromoklorometan"/>
    <s v="&lt;2"/>
    <s v="µg/L"/>
    <s v="/"/>
    <s v="SKLADEN"/>
    <s v="avgust"/>
    <s v="2026"/>
    <n v="2317"/>
    <m/>
    <n v="98"/>
    <x v="10"/>
    <x v="0"/>
    <x v="20"/>
    <x v="15"/>
  </r>
  <r>
    <n v="1502"/>
    <s v="20"/>
    <s v="100"/>
    <s v="Vodovod Radovljica"/>
    <s v="79710"/>
    <s v="vodohran Ledevnica, pipa"/>
    <d v="2026-08-03T00:00:00"/>
    <s v="Permanganatni indeks (oksidativnost)"/>
    <s v="0,59"/>
    <s v="mg/L"/>
    <s v="5"/>
    <s v="SKLADEN"/>
    <s v="avgust"/>
    <s v="2026"/>
    <n v="2440"/>
    <m/>
    <n v="100"/>
    <x v="10"/>
    <x v="0"/>
    <x v="21"/>
    <x v="36"/>
  </r>
  <r>
    <n v="1502"/>
    <s v="20"/>
    <s v="100"/>
    <s v="Vodovod Radovljica"/>
    <s v="79710"/>
    <s v="vodohran Ledevnica, pipa"/>
    <d v="2026-08-03T00:00:00"/>
    <s v="Triklorometan (kloroform)"/>
    <s v="&lt;2"/>
    <s v="µg/L"/>
    <s v="/"/>
    <s v="SKLADEN"/>
    <s v="avgust"/>
    <s v="2026"/>
    <n v="2486"/>
    <m/>
    <n v="101"/>
    <x v="10"/>
    <x v="0"/>
    <x v="22"/>
    <x v="15"/>
  </r>
  <r>
    <n v="1305"/>
    <s v="40"/>
    <m/>
    <s v="Vodovod Ovsiše - Podnart"/>
    <s v="79941"/>
    <s v="vodarna črpališče Babji mlin po pripravi, pipa"/>
    <d v="2026-08-04T00:00:00"/>
    <s v="Temperatura vode"/>
    <s v="10,9"/>
    <s v="°C"/>
    <s v="/"/>
    <s v="SKLADEN"/>
    <s v="avgust"/>
    <s v="2026"/>
    <n v="430"/>
    <n v="1"/>
    <n v="23"/>
    <x v="11"/>
    <x v="2"/>
    <x v="0"/>
    <x v="37"/>
  </r>
  <r>
    <n v="1305"/>
    <s v="40"/>
    <m/>
    <s v="Vodovod Ovsiše - Podnart"/>
    <s v="79941"/>
    <s v="vodarna črpališče Babji mlin po pripravi, pipa"/>
    <d v="2026-08-04T00:00:00"/>
    <s v="Klor-prosti"/>
    <s v="0,08"/>
    <s v="mg/L"/>
    <s v="/"/>
    <s v="SKLADEN"/>
    <s v="avgust"/>
    <s v="2026"/>
    <n v="412"/>
    <n v="5"/>
    <n v="21"/>
    <x v="11"/>
    <x v="2"/>
    <x v="1"/>
    <x v="10"/>
  </r>
  <r>
    <n v="1305"/>
    <s v="40"/>
    <m/>
    <s v="Vodovod Ovsiše - Podnart"/>
    <s v="79941"/>
    <s v="vodarna črpališče Babji mlin po pripravi, pipa"/>
    <d v="2026-08-04T00:00:00"/>
    <s v="Vonj"/>
    <s v="brez posebnosti"/>
    <m/>
    <s v="/"/>
    <s v="SKLADEN"/>
    <s v="avgust"/>
    <s v="2026"/>
    <n v="1416"/>
    <n v="7"/>
    <n v="74"/>
    <x v="11"/>
    <x v="2"/>
    <x v="2"/>
    <x v="2"/>
  </r>
  <r>
    <n v="1305"/>
    <s v="40"/>
    <m/>
    <s v="Vodovod Ovsiše - Podnart"/>
    <s v="79941"/>
    <s v="vodarna črpališče Babji mlin po pripravi, pipa"/>
    <d v="2026-08-04T00:00:00"/>
    <s v="Escherichia coli"/>
    <s v="0"/>
    <s v="CFU/100 mL"/>
    <s v="0"/>
    <s v="SKLADEN"/>
    <s v="avgust"/>
    <s v="2026"/>
    <n v="2027"/>
    <n v="8"/>
    <n v="84"/>
    <x v="11"/>
    <x v="2"/>
    <x v="3"/>
    <x v="3"/>
  </r>
  <r>
    <n v="1305"/>
    <s v="40"/>
    <m/>
    <s v="Vodovod Ovsiše - Podnart"/>
    <s v="79941"/>
    <s v="vodarna črpališče Babji mlin po pripravi, pipa"/>
    <d v="2026-08-04T00:00:00"/>
    <s v="Koliformne bakterije"/>
    <s v="0"/>
    <s v="CFU/100 mL"/>
    <s v="0"/>
    <s v="SKLADEN"/>
    <s v="avgust"/>
    <s v="2026"/>
    <n v="2041"/>
    <n v="9"/>
    <n v="86"/>
    <x v="11"/>
    <x v="2"/>
    <x v="4"/>
    <x v="3"/>
  </r>
  <r>
    <n v="1305"/>
    <s v="40"/>
    <m/>
    <s v="Vodovod Ovsiše - Podnart"/>
    <s v="79941"/>
    <s v="vodarna črpališče Babji mlin po pripravi, pipa"/>
    <d v="2026-08-04T00:00:00"/>
    <s v="Enterokoki"/>
    <s v="0"/>
    <s v="CFU/100 mL"/>
    <s v="0"/>
    <s v="SKLADEN"/>
    <s v="avgust"/>
    <s v="2026"/>
    <n v="2025"/>
    <n v="10"/>
    <n v="82"/>
    <x v="11"/>
    <x v="2"/>
    <x v="23"/>
    <x v="3"/>
  </r>
  <r>
    <n v="1305"/>
    <s v="40"/>
    <m/>
    <s v="Vodovod Ovsiše - Podnart"/>
    <s v="79941"/>
    <s v="vodarna črpališče Babji mlin po pripravi, pipa"/>
    <d v="2026-08-04T00:00:00"/>
    <s v="Clostridium perfringens"/>
    <s v="0"/>
    <s v="CFU/100 mL"/>
    <s v="/"/>
    <s v="SKLADEN"/>
    <s v="avgust"/>
    <s v="2026"/>
    <n v="2015"/>
    <n v="12"/>
    <n v="81"/>
    <x v="11"/>
    <x v="2"/>
    <x v="24"/>
    <x v="3"/>
  </r>
  <r>
    <n v="1305"/>
    <s v="40"/>
    <m/>
    <s v="Vodovod Ovsiše - Podnart"/>
    <s v="79941"/>
    <s v="vodarna črpališče Babji mlin po pripravi, pipa"/>
    <d v="2026-08-04T00:00:00"/>
    <s v="Število kolonij pri 22 °C"/>
    <s v="0"/>
    <s v="CFU/mL"/>
    <s v="100"/>
    <s v="SKLADEN"/>
    <s v="avgust"/>
    <s v="2026"/>
    <n v="2067"/>
    <n v="15"/>
    <n v="89"/>
    <x v="11"/>
    <x v="2"/>
    <x v="5"/>
    <x v="4"/>
  </r>
  <r>
    <n v="1305"/>
    <s v="40"/>
    <m/>
    <s v="Vodovod Ovsiše - Podnart"/>
    <s v="79941"/>
    <s v="vodarna črpališče Babji mlin po pripravi, pipa"/>
    <d v="2026-08-04T00:00:00"/>
    <s v="Število kolonij pri 36 °C"/>
    <s v="0"/>
    <s v="CFU/mL"/>
    <s v="100"/>
    <s v="SKLADEN"/>
    <s v="avgust"/>
    <s v="2026"/>
    <n v="2068"/>
    <n v="16"/>
    <n v="91"/>
    <x v="11"/>
    <x v="2"/>
    <x v="6"/>
    <x v="4"/>
  </r>
  <r>
    <n v="1305"/>
    <s v="40"/>
    <m/>
    <s v="Vodovod Ovsiše - Podnart"/>
    <s v="79942"/>
    <s v="Ovsiše, Osnovna šola Ovsiše, kuhinja, pipa"/>
    <d v="2026-08-04T00:00:00"/>
    <s v="Temperatura vode"/>
    <s v="16,8"/>
    <s v="°C"/>
    <s v="/"/>
    <s v="SKLADEN"/>
    <s v="avgust"/>
    <s v="2026"/>
    <n v="430"/>
    <n v="1"/>
    <n v="23"/>
    <x v="12"/>
    <x v="2"/>
    <x v="0"/>
    <x v="38"/>
  </r>
  <r>
    <n v="1305"/>
    <s v="40"/>
    <m/>
    <s v="Vodovod Ovsiše - Podnart"/>
    <s v="79942"/>
    <s v="Ovsiše, Osnovna šola Ovsiše, kuhinja, pipa"/>
    <d v="2026-08-04T00:00:00"/>
    <s v="Klor-prosti"/>
    <s v="&lt;0.05"/>
    <s v="mg/L"/>
    <s v="/"/>
    <s v="SKLADEN"/>
    <s v="avgust"/>
    <s v="2026"/>
    <n v="412"/>
    <n v="5"/>
    <n v="21"/>
    <x v="12"/>
    <x v="2"/>
    <x v="1"/>
    <x v="1"/>
  </r>
  <r>
    <n v="1305"/>
    <s v="40"/>
    <m/>
    <s v="Vodovod Ovsiše - Podnart"/>
    <s v="79942"/>
    <s v="Ovsiše, Osnovna šola Ovsiše, kuhinja, pipa"/>
    <d v="2026-08-04T00:00:00"/>
    <s v="Vonj"/>
    <s v="brez posebnosti"/>
    <m/>
    <s v="/"/>
    <s v="SKLADEN"/>
    <s v="avgust"/>
    <s v="2026"/>
    <n v="1416"/>
    <n v="7"/>
    <n v="74"/>
    <x v="12"/>
    <x v="2"/>
    <x v="2"/>
    <x v="2"/>
  </r>
  <r>
    <n v="1305"/>
    <s v="40"/>
    <m/>
    <s v="Vodovod Ovsiše - Podnart"/>
    <s v="79942"/>
    <s v="Ovsiše, Osnovna šola Ovsiše, kuhinja, pipa"/>
    <d v="2026-08-04T00:00:00"/>
    <s v="Escherichia coli"/>
    <s v="0"/>
    <s v="CFU/100 mL"/>
    <s v="0"/>
    <s v="SKLADEN"/>
    <s v="avgust"/>
    <s v="2026"/>
    <n v="2027"/>
    <n v="8"/>
    <n v="84"/>
    <x v="12"/>
    <x v="2"/>
    <x v="3"/>
    <x v="3"/>
  </r>
  <r>
    <n v="1305"/>
    <s v="40"/>
    <m/>
    <s v="Vodovod Ovsiše - Podnart"/>
    <s v="79942"/>
    <s v="Ovsiše, Osnovna šola Ovsiše, kuhinja, pipa"/>
    <d v="2026-08-04T00:00:00"/>
    <s v="Koliformne bakterije"/>
    <s v="0"/>
    <s v="CFU/100 mL"/>
    <s v="0"/>
    <s v="SKLADEN"/>
    <s v="avgust"/>
    <s v="2026"/>
    <n v="2041"/>
    <n v="9"/>
    <n v="86"/>
    <x v="12"/>
    <x v="2"/>
    <x v="4"/>
    <x v="3"/>
  </r>
  <r>
    <n v="1305"/>
    <s v="40"/>
    <m/>
    <s v="Vodovod Ovsiše - Podnart"/>
    <s v="79942"/>
    <s v="Ovsiše, Osnovna šola Ovsiše, kuhinja, pipa"/>
    <d v="2026-08-04T00:00:00"/>
    <s v="Število kolonij pri 22 °C"/>
    <s v="0"/>
    <s v="CFU/mL"/>
    <s v="100"/>
    <s v="SKLADEN"/>
    <s v="avgust"/>
    <s v="2026"/>
    <n v="2067"/>
    <n v="15"/>
    <n v="89"/>
    <x v="12"/>
    <x v="2"/>
    <x v="5"/>
    <x v="4"/>
  </r>
  <r>
    <n v="1305"/>
    <s v="40"/>
    <m/>
    <s v="Vodovod Ovsiše - Podnart"/>
    <s v="79942"/>
    <s v="Ovsiše, Osnovna šola Ovsiše, kuhinja, pipa"/>
    <d v="2026-08-04T00:00:00"/>
    <s v="Število kolonij pri 36 °C"/>
    <s v="0"/>
    <s v="CFU/mL"/>
    <s v="100"/>
    <s v="SKLADEN"/>
    <s v="avgust"/>
    <s v="2026"/>
    <n v="2068"/>
    <n v="16"/>
    <n v="91"/>
    <x v="12"/>
    <x v="2"/>
    <x v="6"/>
    <x v="4"/>
  </r>
  <r>
    <n v="1305"/>
    <s v="40"/>
    <m/>
    <s v="Vodovod Ovsiše - Podnart"/>
    <s v="79943"/>
    <s v="vodohran in črpališče Ovsiše"/>
    <d v="2026-08-04T00:00:00"/>
    <s v="Temperatura vode"/>
    <s v="6,8"/>
    <s v="°C"/>
    <s v="/"/>
    <s v="SKLADEN"/>
    <s v="avgust"/>
    <s v="2026"/>
    <n v="430"/>
    <n v="1"/>
    <n v="23"/>
    <x v="13"/>
    <x v="2"/>
    <x v="0"/>
    <x v="39"/>
  </r>
  <r>
    <n v="1305"/>
    <s v="40"/>
    <m/>
    <s v="Vodovod Ovsiše - Podnart"/>
    <s v="79943"/>
    <s v="vodohran in črpališče Ovsiše"/>
    <d v="2026-08-04T00:00:00"/>
    <s v="Klor-prosti"/>
    <s v="&lt;0.05"/>
    <s v="mg/L"/>
    <s v="/"/>
    <s v="SKLADEN"/>
    <s v="avgust"/>
    <s v="2026"/>
    <n v="412"/>
    <n v="5"/>
    <n v="21"/>
    <x v="13"/>
    <x v="2"/>
    <x v="1"/>
    <x v="1"/>
  </r>
  <r>
    <n v="1305"/>
    <s v="40"/>
    <m/>
    <s v="Vodovod Ovsiše - Podnart"/>
    <s v="79943"/>
    <s v="vodohran in črpališče Ovsiše"/>
    <d v="2026-08-04T00:00:00"/>
    <s v="Vonj"/>
    <s v="brez posebnosti"/>
    <m/>
    <s v="/"/>
    <s v="SKLADEN"/>
    <s v="avgust"/>
    <s v="2026"/>
    <n v="1416"/>
    <n v="7"/>
    <n v="74"/>
    <x v="13"/>
    <x v="2"/>
    <x v="2"/>
    <x v="2"/>
  </r>
  <r>
    <n v="1305"/>
    <s v="40"/>
    <m/>
    <s v="Vodovod Ovsiše - Podnart"/>
    <s v="79943"/>
    <s v="vodohran in črpališče Ovsiše"/>
    <d v="2026-08-04T00:00:00"/>
    <s v="Escherichia coli"/>
    <s v="0"/>
    <s v="CFU/100 mL"/>
    <s v="0"/>
    <s v="SKLADEN"/>
    <s v="avgust"/>
    <s v="2026"/>
    <n v="2027"/>
    <n v="8"/>
    <n v="84"/>
    <x v="13"/>
    <x v="2"/>
    <x v="3"/>
    <x v="3"/>
  </r>
  <r>
    <n v="1305"/>
    <s v="40"/>
    <m/>
    <s v="Vodovod Ovsiše - Podnart"/>
    <s v="79943"/>
    <s v="vodohran in črpališče Ovsiše"/>
    <d v="2026-08-04T00:00:00"/>
    <s v="Koliformne bakterije"/>
    <s v="0"/>
    <s v="CFU/100 mL"/>
    <s v="0"/>
    <s v="SKLADEN"/>
    <s v="avgust"/>
    <s v="2026"/>
    <n v="2041"/>
    <n v="9"/>
    <n v="86"/>
    <x v="13"/>
    <x v="2"/>
    <x v="4"/>
    <x v="3"/>
  </r>
  <r>
    <n v="1305"/>
    <s v="40"/>
    <m/>
    <s v="Vodovod Ovsiše - Podnart"/>
    <s v="79943"/>
    <s v="vodohran in črpališče Ovsiše"/>
    <d v="2026-08-04T00:00:00"/>
    <s v="Število kolonij pri 22 °C"/>
    <s v="0"/>
    <s v="CFU/mL"/>
    <s v="100"/>
    <s v="SKLADEN"/>
    <s v="avgust"/>
    <s v="2026"/>
    <n v="2067"/>
    <n v="15"/>
    <n v="89"/>
    <x v="13"/>
    <x v="2"/>
    <x v="5"/>
    <x v="4"/>
  </r>
  <r>
    <n v="1305"/>
    <s v="40"/>
    <m/>
    <s v="Vodovod Ovsiše - Podnart"/>
    <s v="79943"/>
    <s v="vodohran in črpališče Ovsiše"/>
    <d v="2026-08-04T00:00:00"/>
    <s v="Število kolonij pri 36 °C"/>
    <s v="0"/>
    <s v="CFU/mL"/>
    <s v="100"/>
    <s v="SKLADEN"/>
    <s v="avgust"/>
    <s v="2026"/>
    <n v="2068"/>
    <n v="16"/>
    <n v="91"/>
    <x v="13"/>
    <x v="2"/>
    <x v="6"/>
    <x v="4"/>
  </r>
  <r>
    <n v="1305"/>
    <s v="40"/>
    <m/>
    <s v="Vodovod Ovsiše - Podnart"/>
    <s v="79944"/>
    <s v="Podnart, Gostilna Joštov hram, točilni pult, pipa"/>
    <d v="2026-08-04T00:00:00"/>
    <s v="Temperatura vode"/>
    <s v="15,2"/>
    <s v="°C"/>
    <s v="/"/>
    <s v="SKLADEN"/>
    <s v="avgust"/>
    <s v="2026"/>
    <n v="430"/>
    <n v="1"/>
    <n v="23"/>
    <x v="14"/>
    <x v="2"/>
    <x v="0"/>
    <x v="0"/>
  </r>
  <r>
    <n v="1305"/>
    <s v="40"/>
    <m/>
    <s v="Vodovod Ovsiše - Podnart"/>
    <s v="79944"/>
    <s v="Podnart, Gostilna Joštov hram, točilni pult, pipa"/>
    <d v="2026-08-04T00:00:00"/>
    <s v="Klor-prosti"/>
    <s v="&lt;0.05"/>
    <s v="mg/L"/>
    <s v="/"/>
    <s v="SKLADEN"/>
    <s v="avgust"/>
    <s v="2026"/>
    <n v="412"/>
    <n v="5"/>
    <n v="21"/>
    <x v="14"/>
    <x v="2"/>
    <x v="1"/>
    <x v="1"/>
  </r>
  <r>
    <n v="1305"/>
    <s v="40"/>
    <m/>
    <s v="Vodovod Ovsiše - Podnart"/>
    <s v="79944"/>
    <s v="Podnart, Gostilna Joštov hram, točilni pult, pipa"/>
    <d v="2026-08-04T00:00:00"/>
    <s v="Vonj"/>
    <s v="brez posebnosti"/>
    <m/>
    <s v="/"/>
    <s v="SKLADEN"/>
    <s v="avgust"/>
    <s v="2026"/>
    <n v="1416"/>
    <n v="7"/>
    <n v="74"/>
    <x v="14"/>
    <x v="2"/>
    <x v="2"/>
    <x v="2"/>
  </r>
  <r>
    <n v="1305"/>
    <s v="40"/>
    <m/>
    <s v="Vodovod Ovsiše - Podnart"/>
    <s v="79944"/>
    <s v="Podnart, Gostilna Joštov hram, točilni pult, pipa"/>
    <d v="2026-08-04T00:00:00"/>
    <s v="Escherichia coli"/>
    <s v="0"/>
    <s v="CFU/100 mL"/>
    <s v="0"/>
    <s v="SKLADEN"/>
    <s v="avgust"/>
    <s v="2026"/>
    <n v="2027"/>
    <n v="8"/>
    <n v="84"/>
    <x v="14"/>
    <x v="2"/>
    <x v="3"/>
    <x v="3"/>
  </r>
  <r>
    <n v="1305"/>
    <s v="40"/>
    <m/>
    <s v="Vodovod Ovsiše - Podnart"/>
    <s v="79944"/>
    <s v="Podnart, Gostilna Joštov hram, točilni pult, pipa"/>
    <d v="2026-08-04T00:00:00"/>
    <s v="Koliformne bakterije"/>
    <s v="0"/>
    <s v="CFU/100 mL"/>
    <s v="0"/>
    <s v="SKLADEN"/>
    <s v="avgust"/>
    <s v="2026"/>
    <n v="2041"/>
    <n v="9"/>
    <n v="86"/>
    <x v="14"/>
    <x v="2"/>
    <x v="4"/>
    <x v="3"/>
  </r>
  <r>
    <n v="1305"/>
    <s v="40"/>
    <m/>
    <s v="Vodovod Ovsiše - Podnart"/>
    <s v="79944"/>
    <s v="Podnart, Gostilna Joštov hram, točilni pult, pipa"/>
    <d v="2026-08-04T00:00:00"/>
    <s v="Število kolonij pri 22 °C"/>
    <s v="0"/>
    <s v="CFU/mL"/>
    <s v="100"/>
    <s v="SKLADEN"/>
    <s v="avgust"/>
    <s v="2026"/>
    <n v="2067"/>
    <n v="15"/>
    <n v="89"/>
    <x v="14"/>
    <x v="2"/>
    <x v="5"/>
    <x v="4"/>
  </r>
  <r>
    <n v="1305"/>
    <s v="40"/>
    <m/>
    <s v="Vodovod Ovsiše - Podnart"/>
    <s v="79944"/>
    <s v="Podnart, Gostilna Joštov hram, točilni pult, pipa"/>
    <d v="2026-08-04T00:00:00"/>
    <s v="Število kolonij pri 36 °C"/>
    <s v="0"/>
    <s v="CFU/mL"/>
    <s v="100"/>
    <s v="SKLADEN"/>
    <s v="avgust"/>
    <s v="2026"/>
    <n v="2068"/>
    <n v="16"/>
    <n v="91"/>
    <x v="14"/>
    <x v="2"/>
    <x v="6"/>
    <x v="4"/>
  </r>
  <r>
    <n v="1305"/>
    <s v="40"/>
    <m/>
    <s v="Vodovod Dobravica"/>
    <s v="79945"/>
    <s v="zajetje Dobravica, pipa"/>
    <d v="2026-08-04T00:00:00"/>
    <s v="Temperatura vode"/>
    <s v="9,4"/>
    <s v="°C"/>
    <s v="/"/>
    <s v="SKLADEN"/>
    <s v="avgust"/>
    <s v="2026"/>
    <n v="430"/>
    <n v="1"/>
    <n v="23"/>
    <x v="15"/>
    <x v="3"/>
    <x v="0"/>
    <x v="40"/>
  </r>
  <r>
    <n v="1305"/>
    <s v="40"/>
    <m/>
    <s v="Vodovod Dobravica"/>
    <s v="79945"/>
    <s v="zajetje Dobravica, pipa"/>
    <d v="2026-08-04T00:00:00"/>
    <s v="pH"/>
    <s v="7,7"/>
    <m/>
    <s v="9,5"/>
    <s v="SKLADEN"/>
    <s v="avgust"/>
    <s v="2026"/>
    <n v="420"/>
    <n v="3"/>
    <n v="22"/>
    <x v="15"/>
    <x v="3"/>
    <x v="7"/>
    <x v="41"/>
  </r>
  <r>
    <n v="1305"/>
    <s v="40"/>
    <m/>
    <s v="Vodovod Dobravica"/>
    <s v="79945"/>
    <s v="zajetje Dobravica, pipa"/>
    <d v="2026-08-04T00:00:00"/>
    <s v="Električna prevodnost (20°C)"/>
    <s v="328"/>
    <s v="µS/cm"/>
    <s v="2500"/>
    <s v="SKLADEN"/>
    <s v="avgust"/>
    <s v="2026"/>
    <n v="1373"/>
    <n v="4"/>
    <n v="64"/>
    <x v="15"/>
    <x v="3"/>
    <x v="8"/>
    <x v="42"/>
  </r>
  <r>
    <n v="1305"/>
    <s v="40"/>
    <m/>
    <s v="Vodovod Dobravica"/>
    <s v="79945"/>
    <s v="zajetje Dobravica, pipa"/>
    <d v="2026-08-04T00:00:00"/>
    <s v="Motnost"/>
    <s v="0,12"/>
    <s v="NTU"/>
    <s v="1"/>
    <s v="SKLADEN"/>
    <s v="avgust"/>
    <s v="2026"/>
    <n v="1391"/>
    <n v="6"/>
    <n v="68"/>
    <x v="15"/>
    <x v="3"/>
    <x v="9"/>
    <x v="43"/>
  </r>
  <r>
    <n v="1305"/>
    <s v="40"/>
    <m/>
    <s v="Vodovod Dobravica"/>
    <s v="79945"/>
    <s v="zajetje Dobravica, pipa"/>
    <d v="2026-08-04T00:00:00"/>
    <s v="Vonj"/>
    <s v="brez posebnosti"/>
    <m/>
    <s v="/"/>
    <s v="SKLADEN"/>
    <s v="avgust"/>
    <s v="2026"/>
    <n v="1416"/>
    <n v="7"/>
    <n v="74"/>
    <x v="15"/>
    <x v="3"/>
    <x v="2"/>
    <x v="2"/>
  </r>
  <r>
    <n v="1305"/>
    <s v="40"/>
    <m/>
    <s v="Vodovod Dobravica"/>
    <s v="79945"/>
    <s v="zajetje Dobravica, pipa"/>
    <d v="2026-08-04T00:00:00"/>
    <s v="Escherichia coli"/>
    <s v="0"/>
    <s v="CFU/100 mL"/>
    <s v="0"/>
    <s v="SKLADEN"/>
    <s v="avgust"/>
    <s v="2026"/>
    <n v="2027"/>
    <n v="8"/>
    <n v="84"/>
    <x v="15"/>
    <x v="3"/>
    <x v="3"/>
    <x v="3"/>
  </r>
  <r>
    <n v="1305"/>
    <s v="40"/>
    <m/>
    <s v="Vodovod Dobravica"/>
    <s v="79945"/>
    <s v="zajetje Dobravica, pipa"/>
    <d v="2026-08-04T00:00:00"/>
    <s v="Koliformne bakterije"/>
    <s v="0"/>
    <s v="CFU/100 mL"/>
    <s v="0"/>
    <s v="SKLADEN"/>
    <s v="avgust"/>
    <s v="2026"/>
    <n v="2041"/>
    <n v="9"/>
    <n v="86"/>
    <x v="15"/>
    <x v="3"/>
    <x v="4"/>
    <x v="3"/>
  </r>
  <r>
    <n v="1305"/>
    <s v="40"/>
    <m/>
    <s v="Vodovod Dobravica"/>
    <s v="79945"/>
    <s v="zajetje Dobravica, pipa"/>
    <d v="2026-08-04T00:00:00"/>
    <s v="Enterokoki"/>
    <s v="0"/>
    <s v="CFU/100 mL"/>
    <s v="0"/>
    <s v="SKLADEN"/>
    <s v="avgust"/>
    <s v="2026"/>
    <n v="2025"/>
    <n v="10"/>
    <n v="82"/>
    <x v="15"/>
    <x v="3"/>
    <x v="23"/>
    <x v="3"/>
  </r>
  <r>
    <n v="1305"/>
    <s v="40"/>
    <m/>
    <s v="Vodovod Dobravica"/>
    <s v="79945"/>
    <s v="zajetje Dobravica, pipa"/>
    <d v="2026-08-04T00:00:00"/>
    <s v="Clostridium perfringens"/>
    <s v="0"/>
    <s v="CFU/100 mL"/>
    <s v="/"/>
    <s v="SKLADEN"/>
    <s v="avgust"/>
    <s v="2026"/>
    <n v="2015"/>
    <n v="12"/>
    <n v="81"/>
    <x v="15"/>
    <x v="3"/>
    <x v="24"/>
    <x v="3"/>
  </r>
  <r>
    <n v="1305"/>
    <s v="40"/>
    <m/>
    <s v="Vodovod Dobravica"/>
    <s v="79945"/>
    <s v="zajetje Dobravica, pipa"/>
    <d v="2026-08-04T00:00:00"/>
    <s v="Število kolonij pri 22 °C"/>
    <s v="0"/>
    <s v="CFU/mL"/>
    <s v="100"/>
    <s v="SKLADEN"/>
    <s v="avgust"/>
    <s v="2026"/>
    <n v="2067"/>
    <n v="15"/>
    <n v="89"/>
    <x v="15"/>
    <x v="3"/>
    <x v="5"/>
    <x v="4"/>
  </r>
  <r>
    <n v="1305"/>
    <s v="40"/>
    <m/>
    <s v="Vodovod Dobravica"/>
    <s v="79945"/>
    <s v="zajetje Dobravica, pipa"/>
    <d v="2026-08-04T00:00:00"/>
    <s v="Karbonatna trdota"/>
    <s v="9,6"/>
    <s v="°N"/>
    <s v="/"/>
    <s v="SKLADEN"/>
    <s v="avgust"/>
    <s v="2026"/>
    <n v="1382"/>
    <n v="16"/>
    <n v="66"/>
    <x v="15"/>
    <x v="3"/>
    <x v="10"/>
    <x v="12"/>
  </r>
  <r>
    <n v="1305"/>
    <s v="40"/>
    <m/>
    <s v="Vodovod Dobravica"/>
    <s v="79945"/>
    <s v="zajetje Dobravica, pipa"/>
    <d v="2026-08-04T00:00:00"/>
    <s v="Število kolonij pri 36 °C"/>
    <s v="0"/>
    <s v="CFU/mL"/>
    <s v="100"/>
    <s v="SKLADEN"/>
    <s v="avgust"/>
    <s v="2026"/>
    <n v="2068"/>
    <n v="16"/>
    <n v="91"/>
    <x v="15"/>
    <x v="3"/>
    <x v="6"/>
    <x v="4"/>
  </r>
  <r>
    <n v="1305"/>
    <s v="40"/>
    <m/>
    <s v="Vodovod Dobravica"/>
    <s v="79945"/>
    <s v="zajetje Dobravica, pipa"/>
    <d v="2026-08-04T00:00:00"/>
    <s v="Nekarbonatna trdota"/>
    <s v="1,4"/>
    <s v="°N"/>
    <s v="/"/>
    <s v="SKLADEN"/>
    <s v="avgust"/>
    <s v="2026"/>
    <n v="1392"/>
    <n v="17"/>
    <n v="69"/>
    <x v="15"/>
    <x v="3"/>
    <x v="11"/>
    <x v="13"/>
  </r>
  <r>
    <n v="1305"/>
    <s v="40"/>
    <m/>
    <s v="Vodovod Dobravica"/>
    <s v="79945"/>
    <s v="zajetje Dobravica, pipa"/>
    <d v="2026-08-04T00:00:00"/>
    <s v="Skupna trdota"/>
    <s v="11"/>
    <s v="°N"/>
    <s v="/"/>
    <s v="SKLADEN"/>
    <s v="avgust"/>
    <s v="2026"/>
    <n v="1407"/>
    <n v="18"/>
    <n v="72"/>
    <x v="15"/>
    <x v="3"/>
    <x v="12"/>
    <x v="14"/>
  </r>
  <r>
    <n v="1305"/>
    <s v="40"/>
    <m/>
    <s v="Vodovod Dobravica"/>
    <s v="79945"/>
    <s v="zajetje Dobravica, pipa"/>
    <d v="2026-08-04T00:00:00"/>
    <s v="Bromat"/>
    <s v="&lt;2"/>
    <s v="µg/L"/>
    <s v="/"/>
    <s v="SKLADEN"/>
    <s v="avgust"/>
    <s v="2026"/>
    <n v="40"/>
    <m/>
    <n v="1"/>
    <x v="15"/>
    <x v="3"/>
    <x v="25"/>
    <x v="15"/>
  </r>
  <r>
    <n v="1305"/>
    <s v="40"/>
    <m/>
    <s v="Vodovod Dobravica"/>
    <s v="79945"/>
    <s v="zajetje Dobravica, pipa"/>
    <d v="2026-08-04T00:00:00"/>
    <s v="Aluminij"/>
    <s v="&lt;10"/>
    <s v="µg/L"/>
    <s v="200"/>
    <s v="SKLADEN"/>
    <s v="avgust"/>
    <s v="2026"/>
    <n v="224"/>
    <m/>
    <n v="2"/>
    <x v="15"/>
    <x v="3"/>
    <x v="26"/>
    <x v="44"/>
  </r>
  <r>
    <n v="1305"/>
    <s v="40"/>
    <m/>
    <s v="Vodovod Dobravica"/>
    <s v="79945"/>
    <s v="zajetje Dobravica, pipa"/>
    <d v="2026-08-04T00:00:00"/>
    <s v="Antimon"/>
    <s v="&lt;1.0"/>
    <s v="µg/L"/>
    <s v="10"/>
    <s v="SKLADEN"/>
    <s v="avgust"/>
    <s v="2026"/>
    <n v="225"/>
    <m/>
    <n v="3"/>
    <x v="15"/>
    <x v="3"/>
    <x v="27"/>
    <x v="45"/>
  </r>
  <r>
    <n v="1305"/>
    <s v="40"/>
    <m/>
    <s v="Vodovod Dobravica"/>
    <s v="79945"/>
    <s v="zajetje Dobravica, pipa"/>
    <d v="2026-08-04T00:00:00"/>
    <s v="Arzen"/>
    <s v="&lt;1.0"/>
    <s v="µg/L"/>
    <s v="10"/>
    <s v="SKLADEN"/>
    <s v="avgust"/>
    <s v="2026"/>
    <n v="226"/>
    <m/>
    <n v="4"/>
    <x v="15"/>
    <x v="3"/>
    <x v="28"/>
    <x v="45"/>
  </r>
  <r>
    <n v="1305"/>
    <s v="40"/>
    <m/>
    <s v="Vodovod Dobravica"/>
    <s v="79945"/>
    <s v="zajetje Dobravica, pipa"/>
    <d v="2026-08-04T00:00:00"/>
    <s v="Baker"/>
    <s v="&lt;0.010"/>
    <s v="mg/L"/>
    <s v="2"/>
    <s v="SKLADEN"/>
    <s v="avgust"/>
    <s v="2026"/>
    <n v="227"/>
    <m/>
    <n v="5"/>
    <x v="15"/>
    <x v="3"/>
    <x v="29"/>
    <x v="46"/>
  </r>
  <r>
    <n v="1305"/>
    <s v="40"/>
    <m/>
    <s v="Vodovod Dobravica"/>
    <s v="79945"/>
    <s v="zajetje Dobravica, pipa"/>
    <d v="2026-08-04T00:00:00"/>
    <s v="Bor"/>
    <s v="&lt;0.010"/>
    <s v="mg/L"/>
    <s v="1,5"/>
    <s v="SKLADEN"/>
    <s v="avgust"/>
    <s v="2026"/>
    <n v="231"/>
    <m/>
    <n v="6"/>
    <x v="15"/>
    <x v="3"/>
    <x v="30"/>
    <x v="46"/>
  </r>
  <r>
    <n v="1305"/>
    <s v="40"/>
    <m/>
    <s v="Vodovod Dobravica"/>
    <s v="79945"/>
    <s v="zajetje Dobravica, pipa"/>
    <d v="2026-08-04T00:00:00"/>
    <s v="Kadmij"/>
    <s v="&lt;1.0"/>
    <s v="µg/L"/>
    <s v="5"/>
    <s v="SKLADEN"/>
    <s v="avgust"/>
    <s v="2026"/>
    <n v="250"/>
    <m/>
    <n v="7"/>
    <x v="15"/>
    <x v="3"/>
    <x v="31"/>
    <x v="45"/>
  </r>
  <r>
    <n v="1305"/>
    <s v="40"/>
    <m/>
    <s v="Vodovod Dobravica"/>
    <s v="79945"/>
    <s v="zajetje Dobravica, pipa"/>
    <d v="2026-08-04T00:00:00"/>
    <s v="Krom"/>
    <s v="&lt;10"/>
    <s v="µg/L"/>
    <s v="/"/>
    <s v="SKLADEN"/>
    <s v="avgust"/>
    <s v="2026"/>
    <n v="256"/>
    <m/>
    <n v="8"/>
    <x v="15"/>
    <x v="3"/>
    <x v="32"/>
    <x v="44"/>
  </r>
  <r>
    <n v="1305"/>
    <s v="40"/>
    <m/>
    <s v="Vodovod Dobravica"/>
    <s v="79945"/>
    <s v="zajetje Dobravica, pipa"/>
    <d v="2026-08-04T00:00:00"/>
    <s v="Mangan"/>
    <s v="&lt;10"/>
    <s v="µg/L"/>
    <s v="50"/>
    <s v="SKLADEN"/>
    <s v="avgust"/>
    <s v="2026"/>
    <n v="263"/>
    <m/>
    <n v="9"/>
    <x v="15"/>
    <x v="3"/>
    <x v="33"/>
    <x v="44"/>
  </r>
  <r>
    <n v="1305"/>
    <s v="40"/>
    <m/>
    <s v="Vodovod Dobravica"/>
    <s v="79945"/>
    <s v="zajetje Dobravica, pipa"/>
    <d v="2026-08-04T00:00:00"/>
    <s v="Natrij"/>
    <s v="0,86"/>
    <s v="mg/L"/>
    <s v="200"/>
    <s v="SKLADEN"/>
    <s v="avgust"/>
    <s v="2026"/>
    <n v="265"/>
    <m/>
    <n v="10"/>
    <x v="15"/>
    <x v="3"/>
    <x v="34"/>
    <x v="47"/>
  </r>
  <r>
    <n v="1305"/>
    <s v="40"/>
    <m/>
    <s v="Vodovod Dobravica"/>
    <s v="79945"/>
    <s v="zajetje Dobravica, pipa"/>
    <d v="2026-08-04T00:00:00"/>
    <s v="Nikelj"/>
    <s v="&lt;10"/>
    <s v="µg/L"/>
    <s v="20"/>
    <s v="SKLADEN"/>
    <s v="avgust"/>
    <s v="2026"/>
    <n v="267"/>
    <m/>
    <n v="11"/>
    <x v="15"/>
    <x v="3"/>
    <x v="35"/>
    <x v="44"/>
  </r>
  <r>
    <n v="1305"/>
    <s v="40"/>
    <m/>
    <s v="Vodovod Dobravica"/>
    <s v="79945"/>
    <s v="zajetje Dobravica, pipa"/>
    <d v="2026-08-04T00:00:00"/>
    <s v="Selen"/>
    <s v="&lt;1.0"/>
    <s v="µg/L"/>
    <s v="20"/>
    <s v="SKLADEN"/>
    <s v="avgust"/>
    <s v="2026"/>
    <n v="278"/>
    <m/>
    <n v="12"/>
    <x v="15"/>
    <x v="3"/>
    <x v="36"/>
    <x v="45"/>
  </r>
  <r>
    <n v="1305"/>
    <s v="40"/>
    <m/>
    <s v="Vodovod Dobravica"/>
    <s v="79945"/>
    <s v="zajetje Dobravica, pipa"/>
    <d v="2026-08-04T00:00:00"/>
    <s v="Svinec"/>
    <s v="&lt;1.0"/>
    <s v="µg/L"/>
    <s v="10"/>
    <s v="SKLADEN"/>
    <s v="avgust"/>
    <s v="2026"/>
    <n v="283"/>
    <m/>
    <n v="13"/>
    <x v="15"/>
    <x v="3"/>
    <x v="37"/>
    <x v="45"/>
  </r>
  <r>
    <n v="1305"/>
    <s v="40"/>
    <m/>
    <s v="Vodovod Dobravica"/>
    <s v="79945"/>
    <s v="zajetje Dobravica, pipa"/>
    <d v="2026-08-04T00:00:00"/>
    <s v="Železo"/>
    <s v="&lt;10"/>
    <s v="µg/L"/>
    <s v="200"/>
    <s v="SKLADEN"/>
    <s v="avgust"/>
    <s v="2026"/>
    <n v="295"/>
    <m/>
    <n v="14"/>
    <x v="15"/>
    <x v="3"/>
    <x v="38"/>
    <x v="44"/>
  </r>
  <r>
    <n v="1305"/>
    <s v="40"/>
    <m/>
    <s v="Vodovod Dobravica"/>
    <s v="79945"/>
    <s v="zajetje Dobravica, pipa"/>
    <d v="2026-08-04T00:00:00"/>
    <s v="Živo srebro"/>
    <s v="&lt;0.5"/>
    <s v="µg/L"/>
    <s v="1"/>
    <s v="SKLADEN"/>
    <s v="avgust"/>
    <s v="2026"/>
    <n v="296"/>
    <m/>
    <n v="15"/>
    <x v="15"/>
    <x v="3"/>
    <x v="39"/>
    <x v="48"/>
  </r>
  <r>
    <n v="1305"/>
    <s v="40"/>
    <m/>
    <s v="Vodovod Dobravica"/>
    <s v="79945"/>
    <s v="zajetje Dobravica, pipa"/>
    <d v="2026-08-04T00:00:00"/>
    <s v="Benzen"/>
    <s v="&lt;0.2"/>
    <s v="µg/L"/>
    <s v="/"/>
    <s v="SKLADEN"/>
    <s v="avgust"/>
    <s v="2026"/>
    <n v="327"/>
    <m/>
    <n v="16"/>
    <x v="15"/>
    <x v="3"/>
    <x v="40"/>
    <x v="49"/>
  </r>
  <r>
    <n v="1305"/>
    <s v="40"/>
    <m/>
    <s v="Vodovod Dobravica"/>
    <s v="79945"/>
    <s v="zajetje Dobravica, pipa"/>
    <d v="2026-08-04T00:00:00"/>
    <s v="1,2-Dikloroetan"/>
    <s v="&lt;0.2"/>
    <s v="µg/L"/>
    <s v="/"/>
    <s v="SKLADEN"/>
    <s v="avgust"/>
    <s v="2026"/>
    <n v="350"/>
    <m/>
    <n v="17"/>
    <x v="15"/>
    <x v="3"/>
    <x v="41"/>
    <x v="49"/>
  </r>
  <r>
    <n v="1305"/>
    <s v="40"/>
    <m/>
    <s v="Vodovod Dobravica"/>
    <s v="79945"/>
    <s v="zajetje Dobravica, pipa"/>
    <d v="2026-08-04T00:00:00"/>
    <s v="Heksaklorobutadien (HCBD)"/>
    <s v="&lt;0.05"/>
    <s v="µg/L"/>
    <s v="/"/>
    <s v="SKLADEN"/>
    <s v="avgust"/>
    <s v="2026"/>
    <n v="367"/>
    <m/>
    <n v="18"/>
    <x v="15"/>
    <x v="3"/>
    <x v="42"/>
    <x v="50"/>
  </r>
  <r>
    <n v="1305"/>
    <s v="40"/>
    <m/>
    <s v="Vodovod Dobravica"/>
    <s v="79945"/>
    <s v="zajetje Dobravica, pipa"/>
    <d v="2026-08-04T00:00:00"/>
    <s v="Tetrakloroeten+trikloroeten"/>
    <s v="&lt;2"/>
    <s v="µg/L"/>
    <s v="/"/>
    <s v="SKLADEN"/>
    <s v="avgust"/>
    <s v="2026"/>
    <n v="377"/>
    <m/>
    <n v="19"/>
    <x v="15"/>
    <x v="3"/>
    <x v="43"/>
    <x v="15"/>
  </r>
  <r>
    <n v="1305"/>
    <s v="40"/>
    <m/>
    <s v="Vodovod Dobravica"/>
    <s v="79945"/>
    <s v="zajetje Dobravica, pipa"/>
    <d v="2026-08-04T00:00:00"/>
    <s v="Tribromometan (bromoform)"/>
    <s v="&lt;2"/>
    <s v="µg/L"/>
    <s v="/"/>
    <s v="SKLADEN"/>
    <s v="avgust"/>
    <s v="2026"/>
    <n v="381"/>
    <m/>
    <n v="20"/>
    <x v="15"/>
    <x v="3"/>
    <x v="13"/>
    <x v="15"/>
  </r>
  <r>
    <n v="1305"/>
    <s v="40"/>
    <m/>
    <s v="Vodovod Dobravica"/>
    <s v="79945"/>
    <s v="zajetje Dobravica, pipa"/>
    <d v="2026-08-04T00:00:00"/>
    <s v="Aldrin"/>
    <s v="&lt;0.03"/>
    <s v="µg/L"/>
    <s v="0,03"/>
    <s v="SKLADEN"/>
    <s v="avgust"/>
    <s v="2026"/>
    <n v="490"/>
    <m/>
    <n v="25"/>
    <x v="15"/>
    <x v="3"/>
    <x v="44"/>
    <x v="51"/>
  </r>
  <r>
    <n v="1305"/>
    <s v="40"/>
    <m/>
    <s v="Vodovod Dobravica"/>
    <s v="79945"/>
    <s v="zajetje Dobravica, pipa"/>
    <d v="2026-08-04T00:00:00"/>
    <s v="alfa-HCH"/>
    <s v="&lt;0.05"/>
    <s v="µg/L"/>
    <s v="0,1"/>
    <s v="SKLADEN"/>
    <s v="avgust"/>
    <s v="2026"/>
    <n v="492"/>
    <m/>
    <n v="26"/>
    <x v="15"/>
    <x v="3"/>
    <x v="45"/>
    <x v="50"/>
  </r>
  <r>
    <n v="1305"/>
    <s v="40"/>
    <m/>
    <s v="Vodovod Dobravica"/>
    <s v="79945"/>
    <s v="zajetje Dobravica, pipa"/>
    <d v="2026-08-04T00:00:00"/>
    <s v="beta-HCH"/>
    <s v="&lt;0.05"/>
    <s v="µg/L"/>
    <s v="0,1"/>
    <s v="SKLADEN"/>
    <s v="avgust"/>
    <s v="2026"/>
    <n v="493"/>
    <m/>
    <n v="27"/>
    <x v="15"/>
    <x v="3"/>
    <x v="46"/>
    <x v="50"/>
  </r>
  <r>
    <n v="1305"/>
    <s v="40"/>
    <m/>
    <s v="Vodovod Dobravica"/>
    <s v="79945"/>
    <s v="zajetje Dobravica, pipa"/>
    <d v="2026-08-04T00:00:00"/>
    <s v="delta-HCH"/>
    <s v="&lt;0.05"/>
    <s v="µg/L"/>
    <s v="0,1"/>
    <s v="SKLADEN"/>
    <s v="avgust"/>
    <s v="2026"/>
    <n v="498"/>
    <m/>
    <n v="28"/>
    <x v="15"/>
    <x v="3"/>
    <x v="47"/>
    <x v="50"/>
  </r>
  <r>
    <n v="1305"/>
    <s v="40"/>
    <m/>
    <s v="Vodovod Dobravica"/>
    <s v="79945"/>
    <s v="zajetje Dobravica, pipa"/>
    <d v="2026-08-04T00:00:00"/>
    <s v="Dieldrin"/>
    <s v="&lt;0.03"/>
    <s v="µg/L"/>
    <s v="0,03"/>
    <s v="SKLADEN"/>
    <s v="avgust"/>
    <s v="2026"/>
    <n v="499"/>
    <m/>
    <n v="29"/>
    <x v="15"/>
    <x v="3"/>
    <x v="48"/>
    <x v="51"/>
  </r>
  <r>
    <n v="1305"/>
    <s v="40"/>
    <m/>
    <s v="Vodovod Dobravica"/>
    <s v="79945"/>
    <s v="zajetje Dobravica, pipa"/>
    <d v="2026-08-04T00:00:00"/>
    <s v="Endrin"/>
    <s v="&lt;0.05"/>
    <s v="µg/L"/>
    <s v="0,1"/>
    <s v="SKLADEN"/>
    <s v="avgust"/>
    <s v="2026"/>
    <n v="500"/>
    <m/>
    <n v="30"/>
    <x v="15"/>
    <x v="3"/>
    <x v="49"/>
    <x v="50"/>
  </r>
  <r>
    <n v="1305"/>
    <s v="40"/>
    <m/>
    <s v="Vodovod Dobravica"/>
    <s v="79945"/>
    <s v="zajetje Dobravica, pipa"/>
    <d v="2026-08-04T00:00:00"/>
    <s v="Heksaklorobenzen (HCB)"/>
    <s v="&lt;0.05"/>
    <s v="µg/L"/>
    <s v="0,1"/>
    <s v="SKLADEN"/>
    <s v="avgust"/>
    <s v="2026"/>
    <n v="505"/>
    <m/>
    <n v="31"/>
    <x v="15"/>
    <x v="3"/>
    <x v="50"/>
    <x v="50"/>
  </r>
  <r>
    <n v="1305"/>
    <s v="40"/>
    <m/>
    <s v="Vodovod Dobravica"/>
    <s v="79945"/>
    <s v="zajetje Dobravica, pipa"/>
    <d v="2026-08-04T00:00:00"/>
    <s v="Heptaklor"/>
    <s v="&lt;0.03"/>
    <s v="µg/L"/>
    <s v="0,03"/>
    <s v="SKLADEN"/>
    <s v="avgust"/>
    <s v="2026"/>
    <n v="506"/>
    <m/>
    <n v="32"/>
    <x v="15"/>
    <x v="3"/>
    <x v="51"/>
    <x v="51"/>
  </r>
  <r>
    <n v="1305"/>
    <s v="40"/>
    <m/>
    <s v="Vodovod Dobravica"/>
    <s v="79945"/>
    <s v="zajetje Dobravica, pipa"/>
    <d v="2026-08-04T00:00:00"/>
    <s v="Heptaklorepoksid"/>
    <s v="&lt;0.03"/>
    <s v="µg/L"/>
    <s v="/"/>
    <s v="SKLADEN"/>
    <s v="avgust"/>
    <s v="2026"/>
    <n v="508"/>
    <m/>
    <n v="33"/>
    <x v="15"/>
    <x v="3"/>
    <x v="52"/>
    <x v="51"/>
  </r>
  <r>
    <n v="1305"/>
    <s v="40"/>
    <m/>
    <s v="Vodovod Dobravica"/>
    <s v="79945"/>
    <s v="zajetje Dobravica, pipa"/>
    <d v="2026-08-04T00:00:00"/>
    <s v="o,p-DDD"/>
    <s v="&lt;0.05"/>
    <s v="µg/L"/>
    <s v="0,1"/>
    <s v="SKLADEN"/>
    <s v="avgust"/>
    <s v="2026"/>
    <n v="518"/>
    <m/>
    <n v="34"/>
    <x v="15"/>
    <x v="3"/>
    <x v="53"/>
    <x v="50"/>
  </r>
  <r>
    <n v="1305"/>
    <s v="40"/>
    <m/>
    <s v="Vodovod Dobravica"/>
    <s v="79945"/>
    <s v="zajetje Dobravica, pipa"/>
    <d v="2026-08-04T00:00:00"/>
    <s v="o,p-DDE"/>
    <s v="&lt;0.05"/>
    <s v="µg/L"/>
    <s v="0,1"/>
    <s v="SKLADEN"/>
    <s v="avgust"/>
    <s v="2026"/>
    <n v="519"/>
    <m/>
    <n v="35"/>
    <x v="15"/>
    <x v="3"/>
    <x v="54"/>
    <x v="50"/>
  </r>
  <r>
    <n v="1305"/>
    <s v="40"/>
    <m/>
    <s v="Vodovod Dobravica"/>
    <s v="79945"/>
    <s v="zajetje Dobravica, pipa"/>
    <d v="2026-08-04T00:00:00"/>
    <s v="o,p-DDT"/>
    <s v="&lt;0.05"/>
    <s v="µg/L"/>
    <s v="0,1"/>
    <s v="SKLADEN"/>
    <s v="avgust"/>
    <s v="2026"/>
    <n v="520"/>
    <m/>
    <n v="36"/>
    <x v="15"/>
    <x v="3"/>
    <x v="55"/>
    <x v="50"/>
  </r>
  <r>
    <n v="1305"/>
    <s v="40"/>
    <m/>
    <s v="Vodovod Dobravica"/>
    <s v="79945"/>
    <s v="zajetje Dobravica, pipa"/>
    <d v="2026-08-04T00:00:00"/>
    <s v="p,p-DDD"/>
    <s v="&lt;0.05"/>
    <s v="µg/L"/>
    <s v="0,1"/>
    <s v="SKLADEN"/>
    <s v="avgust"/>
    <s v="2026"/>
    <n v="524"/>
    <m/>
    <n v="37"/>
    <x v="15"/>
    <x v="3"/>
    <x v="56"/>
    <x v="50"/>
  </r>
  <r>
    <n v="1305"/>
    <s v="40"/>
    <m/>
    <s v="Vodovod Dobravica"/>
    <s v="79945"/>
    <s v="zajetje Dobravica, pipa"/>
    <d v="2026-08-04T00:00:00"/>
    <s v="p,p-DDE"/>
    <s v="&lt;0.05"/>
    <s v="µg/L"/>
    <s v="0,1"/>
    <s v="SKLADEN"/>
    <s v="avgust"/>
    <s v="2026"/>
    <n v="525"/>
    <m/>
    <n v="38"/>
    <x v="15"/>
    <x v="3"/>
    <x v="57"/>
    <x v="50"/>
  </r>
  <r>
    <n v="1305"/>
    <s v="40"/>
    <m/>
    <s v="Vodovod Dobravica"/>
    <s v="79945"/>
    <s v="zajetje Dobravica, pipa"/>
    <d v="2026-08-04T00:00:00"/>
    <s v="p,p-DDT"/>
    <s v="&lt;0.05"/>
    <s v="µg/L"/>
    <s v="0,1"/>
    <s v="SKLADEN"/>
    <s v="avgust"/>
    <s v="2026"/>
    <n v="526"/>
    <m/>
    <n v="39"/>
    <x v="15"/>
    <x v="3"/>
    <x v="58"/>
    <x v="50"/>
  </r>
  <r>
    <n v="1305"/>
    <s v="40"/>
    <m/>
    <s v="Vodovod Dobravica"/>
    <s v="79945"/>
    <s v="zajetje Dobravica, pipa"/>
    <d v="2026-08-04T00:00:00"/>
    <s v="alfa-endosulfan"/>
    <s v="&lt;0.05"/>
    <s v="µg/L"/>
    <s v="0,1"/>
    <s v="SKLADEN"/>
    <s v="avgust"/>
    <s v="2026"/>
    <n v="799"/>
    <m/>
    <n v="40"/>
    <x v="15"/>
    <x v="3"/>
    <x v="59"/>
    <x v="50"/>
  </r>
  <r>
    <n v="1305"/>
    <s v="40"/>
    <m/>
    <s v="Vodovod Dobravica"/>
    <s v="79945"/>
    <s v="zajetje Dobravica, pipa"/>
    <d v="2026-08-04T00:00:00"/>
    <s v="Atrazin"/>
    <s v="&lt;0.04"/>
    <s v="µg/L"/>
    <s v="0,1"/>
    <s v="SKLADEN"/>
    <s v="avgust"/>
    <s v="2026"/>
    <n v="803"/>
    <m/>
    <n v="41"/>
    <x v="15"/>
    <x v="3"/>
    <x v="60"/>
    <x v="52"/>
  </r>
  <r>
    <n v="1305"/>
    <s v="40"/>
    <m/>
    <s v="Vodovod Dobravica"/>
    <s v="79945"/>
    <s v="zajetje Dobravica, pipa"/>
    <d v="2026-08-04T00:00:00"/>
    <s v="beta-endosulfan"/>
    <s v="&lt;0.05"/>
    <s v="µg/L"/>
    <s v="0,1"/>
    <s v="SKLADEN"/>
    <s v="avgust"/>
    <s v="2026"/>
    <n v="814"/>
    <m/>
    <n v="42"/>
    <x v="15"/>
    <x v="3"/>
    <x v="61"/>
    <x v="50"/>
  </r>
  <r>
    <n v="1305"/>
    <s v="40"/>
    <m/>
    <s v="Vodovod Dobravica"/>
    <s v="79945"/>
    <s v="zajetje Dobravica, pipa"/>
    <d v="2026-08-04T00:00:00"/>
    <s v="Metamitron"/>
    <s v="&lt;0.05"/>
    <s v="µg/L"/>
    <s v="0,1"/>
    <s v="SKLADEN"/>
    <s v="avgust"/>
    <s v="2026"/>
    <n v="1033"/>
    <m/>
    <n v="43"/>
    <x v="15"/>
    <x v="3"/>
    <x v="62"/>
    <x v="50"/>
  </r>
  <r>
    <n v="1305"/>
    <s v="40"/>
    <m/>
    <s v="Vodovod Dobravica"/>
    <s v="79945"/>
    <s v="zajetje Dobravica, pipa"/>
    <d v="2026-08-04T00:00:00"/>
    <s v="Metazaklor"/>
    <s v="&lt;0.05"/>
    <s v="µg/L"/>
    <s v="0,1"/>
    <s v="SKLADEN"/>
    <s v="avgust"/>
    <s v="2026"/>
    <n v="1034"/>
    <m/>
    <n v="44"/>
    <x v="15"/>
    <x v="3"/>
    <x v="63"/>
    <x v="50"/>
  </r>
  <r>
    <n v="1305"/>
    <s v="40"/>
    <m/>
    <s v="Vodovod Dobravica"/>
    <s v="79945"/>
    <s v="zajetje Dobravica, pipa"/>
    <d v="2026-08-04T00:00:00"/>
    <s v="Metolaklor"/>
    <s v="&lt;0.05"/>
    <s v="µg/L"/>
    <s v="0,1"/>
    <s v="SKLADEN"/>
    <s v="avgust"/>
    <s v="2026"/>
    <n v="1043"/>
    <m/>
    <n v="45"/>
    <x v="15"/>
    <x v="3"/>
    <x v="64"/>
    <x v="50"/>
  </r>
  <r>
    <n v="1305"/>
    <s v="40"/>
    <m/>
    <s v="Vodovod Dobravica"/>
    <s v="79945"/>
    <s v="zajetje Dobravica, pipa"/>
    <d v="2026-08-04T00:00:00"/>
    <s v="Metribuzin"/>
    <s v="&lt;0.05"/>
    <s v="µg/L"/>
    <s v="0,1"/>
    <s v="SKLADEN"/>
    <s v="avgust"/>
    <s v="2026"/>
    <n v="1048"/>
    <m/>
    <n v="46"/>
    <x v="15"/>
    <x v="3"/>
    <x v="65"/>
    <x v="50"/>
  </r>
  <r>
    <n v="1305"/>
    <s v="40"/>
    <m/>
    <s v="Vodovod Dobravica"/>
    <s v="79945"/>
    <s v="zajetje Dobravica, pipa"/>
    <d v="2026-08-04T00:00:00"/>
    <s v="Prometrin"/>
    <s v="&lt;0.05"/>
    <s v="µg/L"/>
    <s v="0,1"/>
    <s v="SKLADEN"/>
    <s v="avgust"/>
    <s v="2026"/>
    <n v="1101"/>
    <m/>
    <n v="47"/>
    <x v="15"/>
    <x v="3"/>
    <x v="66"/>
    <x v="50"/>
  </r>
  <r>
    <n v="1305"/>
    <s v="40"/>
    <m/>
    <s v="Vodovod Dobravica"/>
    <s v="79945"/>
    <s v="zajetje Dobravica, pipa"/>
    <d v="2026-08-04T00:00:00"/>
    <s v="Terbutilazin"/>
    <s v="&lt;0.05"/>
    <s v="µg/L"/>
    <s v="0,1"/>
    <s v="SKLADEN"/>
    <s v="avgust"/>
    <s v="2026"/>
    <n v="1134"/>
    <m/>
    <n v="48"/>
    <x v="15"/>
    <x v="3"/>
    <x v="67"/>
    <x v="50"/>
  </r>
  <r>
    <n v="1305"/>
    <s v="40"/>
    <m/>
    <s v="Vodovod Dobravica"/>
    <s v="79945"/>
    <s v="zajetje Dobravica, pipa"/>
    <d v="2026-08-04T00:00:00"/>
    <s v="2,6-Diklorobenzamid"/>
    <s v="&lt;0.05"/>
    <s v="µg/L"/>
    <s v="0,1"/>
    <s v="SKLADEN"/>
    <s v="avgust"/>
    <s v="2026"/>
    <n v="1170"/>
    <m/>
    <n v="49"/>
    <x v="15"/>
    <x v="3"/>
    <x v="68"/>
    <x v="50"/>
  </r>
  <r>
    <n v="1305"/>
    <s v="40"/>
    <m/>
    <s v="Vodovod Dobravica"/>
    <s v="79945"/>
    <s v="zajetje Dobravica, pipa"/>
    <d v="2026-08-04T00:00:00"/>
    <s v="Acetoklor"/>
    <s v="&lt;0.05"/>
    <s v="µg/L"/>
    <s v="0,1"/>
    <s v="SKLADEN"/>
    <s v="avgust"/>
    <s v="2026"/>
    <n v="1171"/>
    <m/>
    <n v="50"/>
    <x v="15"/>
    <x v="3"/>
    <x v="69"/>
    <x v="50"/>
  </r>
  <r>
    <n v="1305"/>
    <s v="40"/>
    <m/>
    <s v="Vodovod Dobravica"/>
    <s v="79945"/>
    <s v="zajetje Dobravica, pipa"/>
    <d v="2026-08-04T00:00:00"/>
    <s v="Alaklor"/>
    <s v="&lt;0.05"/>
    <s v="µg/L"/>
    <s v="0,1"/>
    <s v="SKLADEN"/>
    <s v="avgust"/>
    <s v="2026"/>
    <n v="1172"/>
    <m/>
    <n v="51"/>
    <x v="15"/>
    <x v="3"/>
    <x v="70"/>
    <x v="50"/>
  </r>
  <r>
    <n v="1305"/>
    <s v="40"/>
    <m/>
    <s v="Vodovod Dobravica"/>
    <s v="79945"/>
    <s v="zajetje Dobravica, pipa"/>
    <d v="2026-08-04T00:00:00"/>
    <s v="Cianazin"/>
    <s v="&lt;0.05"/>
    <s v="µg/L"/>
    <s v="0,1"/>
    <s v="SKLADEN"/>
    <s v="avgust"/>
    <s v="2026"/>
    <n v="1182"/>
    <m/>
    <n v="52"/>
    <x v="15"/>
    <x v="3"/>
    <x v="71"/>
    <x v="50"/>
  </r>
  <r>
    <n v="1305"/>
    <s v="40"/>
    <m/>
    <s v="Vodovod Dobravica"/>
    <s v="79945"/>
    <s v="zajetje Dobravica, pipa"/>
    <d v="2026-08-04T00:00:00"/>
    <s v="Pesticidi (vsota)"/>
    <s v="&lt;0.05"/>
    <s v="µg/L"/>
    <s v="0,5"/>
    <s v="SKLADEN"/>
    <s v="avgust"/>
    <s v="2026"/>
    <n v="1200"/>
    <m/>
    <n v="53"/>
    <x v="15"/>
    <x v="3"/>
    <x v="72"/>
    <x v="50"/>
  </r>
  <r>
    <n v="1305"/>
    <s v="40"/>
    <m/>
    <s v="Vodovod Dobravica"/>
    <s v="79945"/>
    <s v="zajetje Dobravica, pipa"/>
    <d v="2026-08-04T00:00:00"/>
    <s v="Propazin"/>
    <s v="&lt;0.05"/>
    <s v="µg/L"/>
    <s v="0,1"/>
    <s v="SKLADEN"/>
    <s v="avgust"/>
    <s v="2026"/>
    <n v="1204"/>
    <m/>
    <n v="54"/>
    <x v="15"/>
    <x v="3"/>
    <x v="73"/>
    <x v="50"/>
  </r>
  <r>
    <n v="1305"/>
    <s v="40"/>
    <m/>
    <s v="Vodovod Dobravica"/>
    <s v="79945"/>
    <s v="zajetje Dobravica, pipa"/>
    <d v="2026-08-04T00:00:00"/>
    <s v="Sebutilazin"/>
    <s v="&lt;0.05"/>
    <s v="µg/L"/>
    <s v="0,1"/>
    <s v="SKLADEN"/>
    <s v="avgust"/>
    <s v="2026"/>
    <n v="1207"/>
    <m/>
    <n v="55"/>
    <x v="15"/>
    <x v="3"/>
    <x v="74"/>
    <x v="50"/>
  </r>
  <r>
    <n v="1305"/>
    <s v="40"/>
    <m/>
    <s v="Vodovod Dobravica"/>
    <s v="79945"/>
    <s v="zajetje Dobravica, pipa"/>
    <d v="2026-08-04T00:00:00"/>
    <s v="Simazin"/>
    <s v="&lt;0.05"/>
    <s v="µg/L"/>
    <s v="0,1"/>
    <s v="SKLADEN"/>
    <s v="avgust"/>
    <s v="2026"/>
    <n v="1208"/>
    <m/>
    <n v="56"/>
    <x v="15"/>
    <x v="3"/>
    <x v="75"/>
    <x v="50"/>
  </r>
  <r>
    <n v="1305"/>
    <s v="40"/>
    <m/>
    <s v="Vodovod Dobravica"/>
    <s v="79945"/>
    <s v="zajetje Dobravica, pipa"/>
    <d v="2026-08-04T00:00:00"/>
    <s v="Terbutrin"/>
    <s v="&lt;0.05"/>
    <s v="µg/L"/>
    <s v="0,1"/>
    <s v="SKLADEN"/>
    <s v="avgust"/>
    <s v="2026"/>
    <n v="1211"/>
    <m/>
    <n v="57"/>
    <x v="15"/>
    <x v="3"/>
    <x v="76"/>
    <x v="50"/>
  </r>
  <r>
    <n v="1305"/>
    <s v="40"/>
    <m/>
    <s v="Vodovod Dobravica"/>
    <s v="79945"/>
    <s v="zajetje Dobravica, pipa"/>
    <d v="2026-08-04T00:00:00"/>
    <s v="Benzo(a)piren"/>
    <s v="&lt;0.01"/>
    <s v="µg/L"/>
    <s v="0,01"/>
    <s v="SKLADEN"/>
    <s v="avgust"/>
    <s v="2026"/>
    <n v="1254"/>
    <m/>
    <n v="58"/>
    <x v="15"/>
    <x v="3"/>
    <x v="77"/>
    <x v="53"/>
  </r>
  <r>
    <n v="1305"/>
    <s v="40"/>
    <m/>
    <s v="Vodovod Dobravica"/>
    <s v="79945"/>
    <s v="zajetje Dobravica, pipa"/>
    <d v="2026-08-04T00:00:00"/>
    <s v="Benzo(b)fluoranten"/>
    <s v="&lt;0.04"/>
    <s v="µg/L"/>
    <s v="/"/>
    <s v="SKLADEN"/>
    <s v="avgust"/>
    <s v="2026"/>
    <n v="1255"/>
    <m/>
    <n v="59"/>
    <x v="15"/>
    <x v="3"/>
    <x v="78"/>
    <x v="52"/>
  </r>
  <r>
    <n v="1305"/>
    <s v="40"/>
    <m/>
    <s v="Vodovod Dobravica"/>
    <s v="79945"/>
    <s v="zajetje Dobravica, pipa"/>
    <d v="2026-08-04T00:00:00"/>
    <s v="Benzo(ghi)perilen"/>
    <s v="&lt;0.04"/>
    <s v="µg/L"/>
    <s v="/"/>
    <s v="SKLADEN"/>
    <s v="avgust"/>
    <s v="2026"/>
    <n v="1257"/>
    <m/>
    <n v="60"/>
    <x v="15"/>
    <x v="3"/>
    <x v="79"/>
    <x v="52"/>
  </r>
  <r>
    <n v="1305"/>
    <s v="40"/>
    <m/>
    <s v="Vodovod Dobravica"/>
    <s v="79945"/>
    <s v="zajetje Dobravica, pipa"/>
    <d v="2026-08-04T00:00:00"/>
    <s v="Benzo(k)fluoranten"/>
    <s v="&lt;0.04"/>
    <s v="µg/L"/>
    <s v="/"/>
    <s v="SKLADEN"/>
    <s v="avgust"/>
    <s v="2026"/>
    <n v="1259"/>
    <m/>
    <n v="61"/>
    <x v="15"/>
    <x v="3"/>
    <x v="80"/>
    <x v="52"/>
  </r>
  <r>
    <n v="1305"/>
    <s v="40"/>
    <m/>
    <s v="Vodovod Dobravica"/>
    <s v="79945"/>
    <s v="zajetje Dobravica, pipa"/>
    <d v="2026-08-04T00:00:00"/>
    <s v="Amonij"/>
    <s v="&lt;0.02"/>
    <s v="mg/L"/>
    <s v="0,5"/>
    <s v="SKLADEN"/>
    <s v="avgust"/>
    <s v="2026"/>
    <n v="1364"/>
    <m/>
    <n v="62"/>
    <x v="15"/>
    <x v="3"/>
    <x v="14"/>
    <x v="16"/>
  </r>
  <r>
    <n v="1305"/>
    <s v="40"/>
    <m/>
    <s v="Vodovod Dobravica"/>
    <s v="79945"/>
    <s v="zajetje Dobravica, pipa"/>
    <d v="2026-08-04T00:00:00"/>
    <s v="Fluorid"/>
    <s v="&lt;1.0"/>
    <s v="mg/L"/>
    <s v="1,5"/>
    <s v="SKLADEN"/>
    <s v="avgust"/>
    <s v="2026"/>
    <n v="1374"/>
    <m/>
    <n v="65"/>
    <x v="15"/>
    <x v="3"/>
    <x v="81"/>
    <x v="54"/>
  </r>
  <r>
    <n v="1305"/>
    <s v="40"/>
    <m/>
    <s v="Vodovod Dobravica"/>
    <s v="79945"/>
    <s v="zajetje Dobravica, pipa"/>
    <d v="2026-08-04T00:00:00"/>
    <s v="Klorid"/>
    <s v="1,4"/>
    <s v="mg/L"/>
    <s v="250"/>
    <s v="SKLADEN"/>
    <s v="avgust"/>
    <s v="2026"/>
    <n v="1387"/>
    <m/>
    <n v="67"/>
    <x v="15"/>
    <x v="3"/>
    <x v="82"/>
    <x v="55"/>
  </r>
  <r>
    <n v="1305"/>
    <s v="40"/>
    <m/>
    <s v="Vodovod Dobravica"/>
    <s v="79945"/>
    <s v="zajetje Dobravica, pipa"/>
    <d v="2026-08-04T00:00:00"/>
    <s v="Nitrat"/>
    <s v="2,8"/>
    <s v="mg/L"/>
    <s v="50"/>
    <s v="SKLADEN"/>
    <s v="avgust"/>
    <s v="2026"/>
    <n v="1394"/>
    <m/>
    <n v="70"/>
    <x v="15"/>
    <x v="3"/>
    <x v="16"/>
    <x v="18"/>
  </r>
  <r>
    <n v="1305"/>
    <s v="40"/>
    <m/>
    <s v="Vodovod Dobravica"/>
    <s v="79945"/>
    <s v="zajetje Dobravica, pipa"/>
    <d v="2026-08-04T00:00:00"/>
    <s v="Nitrit"/>
    <s v="&lt;0.01"/>
    <s v="mg/L"/>
    <s v="0,5"/>
    <s v="SKLADEN"/>
    <s v="avgust"/>
    <s v="2026"/>
    <n v="1397"/>
    <m/>
    <n v="71"/>
    <x v="15"/>
    <x v="3"/>
    <x v="17"/>
    <x v="19"/>
  </r>
  <r>
    <n v="1305"/>
    <s v="40"/>
    <m/>
    <s v="Vodovod Dobravica"/>
    <s v="79945"/>
    <s v="zajetje Dobravica, pipa"/>
    <d v="2026-08-04T00:00:00"/>
    <s v="Sulfat"/>
    <s v="19"/>
    <s v="mg/L"/>
    <s v="250"/>
    <s v="SKLADEN"/>
    <s v="avgust"/>
    <s v="2026"/>
    <n v="1409"/>
    <m/>
    <n v="73"/>
    <x v="15"/>
    <x v="3"/>
    <x v="83"/>
    <x v="56"/>
  </r>
  <r>
    <n v="1305"/>
    <s v="40"/>
    <m/>
    <s v="Vodovod Dobravica"/>
    <s v="79945"/>
    <s v="zajetje Dobravica, pipa"/>
    <d v="2026-08-04T00:00:00"/>
    <s v="Ametrin"/>
    <s v="&lt;0.05"/>
    <s v="µg/L"/>
    <s v="0,1"/>
    <s v="SKLADEN"/>
    <s v="avgust"/>
    <s v="2026"/>
    <n v="1457"/>
    <m/>
    <n v="75"/>
    <x v="15"/>
    <x v="3"/>
    <x v="84"/>
    <x v="50"/>
  </r>
  <r>
    <n v="1305"/>
    <s v="40"/>
    <m/>
    <s v="Vodovod Dobravica"/>
    <s v="79945"/>
    <s v="zajetje Dobravica, pipa"/>
    <d v="2026-08-04T00:00:00"/>
    <s v="Prometon"/>
    <s v="&lt;0.05"/>
    <s v="µg/L"/>
    <s v="0,1"/>
    <s v="SKLADEN"/>
    <s v="avgust"/>
    <s v="2026"/>
    <n v="1462"/>
    <m/>
    <n v="76"/>
    <x v="15"/>
    <x v="3"/>
    <x v="85"/>
    <x v="50"/>
  </r>
  <r>
    <n v="1305"/>
    <s v="40"/>
    <m/>
    <s v="Vodovod Dobravica"/>
    <s v="79945"/>
    <s v="zajetje Dobravica, pipa"/>
    <d v="2026-08-04T00:00:00"/>
    <s v="Simetrin"/>
    <s v="&lt;0.05"/>
    <s v="µg/L"/>
    <s v="0,1"/>
    <s v="SKLADEN"/>
    <s v="avgust"/>
    <s v="2026"/>
    <n v="1464"/>
    <m/>
    <n v="77"/>
    <x v="15"/>
    <x v="3"/>
    <x v="86"/>
    <x v="50"/>
  </r>
  <r>
    <n v="1305"/>
    <s v="40"/>
    <m/>
    <s v="Vodovod Dobravica"/>
    <s v="79945"/>
    <s v="zajetje Dobravica, pipa"/>
    <d v="2026-08-04T00:00:00"/>
    <s v="Terbumeton"/>
    <s v="&lt;0.05"/>
    <s v="µg/L"/>
    <s v="0,1"/>
    <s v="SKLADEN"/>
    <s v="avgust"/>
    <s v="2026"/>
    <n v="1465"/>
    <m/>
    <n v="78"/>
    <x v="15"/>
    <x v="3"/>
    <x v="87"/>
    <x v="50"/>
  </r>
  <r>
    <n v="1305"/>
    <s v="40"/>
    <m/>
    <s v="Vodovod Dobravica"/>
    <s v="79945"/>
    <s v="zajetje Dobravica, pipa"/>
    <d v="2026-08-04T00:00:00"/>
    <s v="Trihalometani (vsota)"/>
    <s v="3,1"/>
    <s v="µg/L"/>
    <s v="100"/>
    <s v="SKLADEN"/>
    <s v="avgust"/>
    <s v="2026"/>
    <n v="1467"/>
    <m/>
    <n v="79"/>
    <x v="15"/>
    <x v="3"/>
    <x v="18"/>
    <x v="57"/>
  </r>
  <r>
    <n v="1305"/>
    <s v="40"/>
    <m/>
    <s v="Vodovod Dobravica"/>
    <s v="79945"/>
    <s v="zajetje Dobravica, pipa"/>
    <d v="2026-08-04T00:00:00"/>
    <s v="Policiklični aromatski ogljikovodiki (vsota)"/>
    <s v="&lt;0.04"/>
    <s v="µg/L"/>
    <s v="0,1"/>
    <s v="SKLADEN"/>
    <s v="avgust"/>
    <s v="2026"/>
    <n v="1920"/>
    <m/>
    <n v="80"/>
    <x v="15"/>
    <x v="3"/>
    <x v="88"/>
    <x v="52"/>
  </r>
  <r>
    <n v="1305"/>
    <s v="40"/>
    <m/>
    <s v="Vodovod Dobravica"/>
    <s v="79945"/>
    <s v="zajetje Dobravica, pipa"/>
    <d v="2026-08-04T00:00:00"/>
    <s v="Indeno(1,2,3-c,d)piren"/>
    <s v="&lt;0.04"/>
    <s v="µg/L"/>
    <s v="/"/>
    <s v="SKLADEN"/>
    <s v="avgust"/>
    <s v="2026"/>
    <n v="2251"/>
    <m/>
    <n v="92"/>
    <x v="15"/>
    <x v="3"/>
    <x v="89"/>
    <x v="52"/>
  </r>
  <r>
    <n v="1305"/>
    <s v="40"/>
    <m/>
    <s v="Vodovod Dobravica"/>
    <s v="79945"/>
    <s v="zajetje Dobravica, pipa"/>
    <d v="2026-08-04T00:00:00"/>
    <s v="Izodrin"/>
    <s v="&lt;0.05"/>
    <s v="µg/L"/>
    <s v="0,1"/>
    <s v="SKLADEN"/>
    <s v="avgust"/>
    <s v="2026"/>
    <n v="2252"/>
    <m/>
    <n v="93"/>
    <x v="15"/>
    <x v="3"/>
    <x v="90"/>
    <x v="50"/>
  </r>
  <r>
    <n v="1305"/>
    <s v="40"/>
    <m/>
    <s v="Vodovod Dobravica"/>
    <s v="79945"/>
    <s v="zajetje Dobravica, pipa"/>
    <d v="2026-08-04T00:00:00"/>
    <s v="Atrazin, Desetil-"/>
    <s v="&lt;0.05"/>
    <s v="µg/L"/>
    <s v="0,1"/>
    <s v="SKLADEN"/>
    <s v="avgust"/>
    <s v="2026"/>
    <n v="2284"/>
    <m/>
    <n v="94"/>
    <x v="15"/>
    <x v="3"/>
    <x v="91"/>
    <x v="50"/>
  </r>
  <r>
    <n v="1305"/>
    <s v="40"/>
    <m/>
    <s v="Vodovod Dobravica"/>
    <s v="79945"/>
    <s v="zajetje Dobravica, pipa"/>
    <d v="2026-08-04T00:00:00"/>
    <s v="Atrazin, Desizopropil-"/>
    <s v="&lt;0.05"/>
    <s v="µg/L"/>
    <s v="0,1"/>
    <s v="SKLADEN"/>
    <s v="avgust"/>
    <s v="2026"/>
    <n v="2285"/>
    <m/>
    <n v="95"/>
    <x v="15"/>
    <x v="3"/>
    <x v="92"/>
    <x v="50"/>
  </r>
  <r>
    <n v="1305"/>
    <s v="40"/>
    <m/>
    <s v="Vodovod Dobravica"/>
    <s v="79945"/>
    <s v="zajetje Dobravica, pipa"/>
    <d v="2026-08-04T00:00:00"/>
    <s v="gama-HCH (Lindan)"/>
    <s v="&lt;0.05"/>
    <s v="µg/L"/>
    <s v="0,1"/>
    <s v="SKLADEN"/>
    <s v="avgust"/>
    <s v="2026"/>
    <n v="2303"/>
    <m/>
    <n v="96"/>
    <x v="15"/>
    <x v="3"/>
    <x v="93"/>
    <x v="50"/>
  </r>
  <r>
    <n v="1305"/>
    <s v="40"/>
    <m/>
    <s v="Vodovod Dobravica"/>
    <s v="79945"/>
    <s v="zajetje Dobravica, pipa"/>
    <d v="2026-08-04T00:00:00"/>
    <s v="Bromodiklorometan"/>
    <s v="&lt;2"/>
    <s v="µg/L"/>
    <s v="/"/>
    <s v="SKLADEN"/>
    <s v="avgust"/>
    <s v="2026"/>
    <n v="2316"/>
    <m/>
    <n v="97"/>
    <x v="15"/>
    <x v="3"/>
    <x v="19"/>
    <x v="15"/>
  </r>
  <r>
    <n v="1305"/>
    <s v="40"/>
    <m/>
    <s v="Vodovod Dobravica"/>
    <s v="79945"/>
    <s v="zajetje Dobravica, pipa"/>
    <d v="2026-08-04T00:00:00"/>
    <s v="Dibromoklorometan"/>
    <s v="&lt;2"/>
    <s v="µg/L"/>
    <s v="/"/>
    <s v="SKLADEN"/>
    <s v="avgust"/>
    <s v="2026"/>
    <n v="2317"/>
    <m/>
    <n v="98"/>
    <x v="15"/>
    <x v="3"/>
    <x v="20"/>
    <x v="15"/>
  </r>
  <r>
    <n v="1305"/>
    <s v="40"/>
    <m/>
    <s v="Vodovod Dobravica"/>
    <s v="79945"/>
    <s v="zajetje Dobravica, pipa"/>
    <d v="2026-08-04T00:00:00"/>
    <s v="Celotni cianid"/>
    <s v="&lt;5"/>
    <s v="µg/L"/>
    <s v="50"/>
    <s v="SKLADEN"/>
    <s v="avgust"/>
    <s v="2026"/>
    <n v="2410"/>
    <m/>
    <n v="99"/>
    <x v="15"/>
    <x v="3"/>
    <x v="94"/>
    <x v="58"/>
  </r>
  <r>
    <n v="1305"/>
    <s v="40"/>
    <m/>
    <s v="Vodovod Dobravica"/>
    <s v="79945"/>
    <s v="zajetje Dobravica, pipa"/>
    <d v="2026-08-04T00:00:00"/>
    <s v="Permanganatni indeks (oksidativnost)"/>
    <s v="0,55"/>
    <s v="mg/L"/>
    <s v="5"/>
    <s v="SKLADEN"/>
    <s v="avgust"/>
    <s v="2026"/>
    <n v="2440"/>
    <m/>
    <n v="100"/>
    <x v="15"/>
    <x v="3"/>
    <x v="21"/>
    <x v="59"/>
  </r>
  <r>
    <n v="1305"/>
    <s v="40"/>
    <m/>
    <s v="Vodovod Dobravica"/>
    <s v="79945"/>
    <s v="zajetje Dobravica, pipa"/>
    <d v="2026-08-04T00:00:00"/>
    <s v="Triklorometan (kloroform)"/>
    <s v="3,1"/>
    <s v="µg/L"/>
    <s v="/"/>
    <s v="SKLADEN"/>
    <s v="avgust"/>
    <s v="2026"/>
    <n v="2486"/>
    <m/>
    <n v="101"/>
    <x v="15"/>
    <x v="3"/>
    <x v="22"/>
    <x v="57"/>
  </r>
  <r>
    <n v="1305"/>
    <s v="40"/>
    <m/>
    <s v="Vodovod Dobravica"/>
    <s v="79945"/>
    <s v="zajetje Dobravica, pipa"/>
    <d v="2026-08-04T00:00:00"/>
    <s v="Okus"/>
    <s v="brez posebnosti"/>
    <m/>
    <s v="/"/>
    <s v="SKLADEN"/>
    <s v="avgust"/>
    <s v="2026"/>
    <n v="1400"/>
    <m/>
    <n v="107"/>
    <x v="15"/>
    <x v="3"/>
    <x v="95"/>
    <x v="2"/>
  </r>
  <r>
    <n v="1305"/>
    <s v="40"/>
    <m/>
    <s v="Vodovod Dobravica"/>
    <s v="79945"/>
    <s v="zajetje Dobravica, pipa"/>
    <d v="2026-08-04T00:00:00"/>
    <s v="Bisfenol A"/>
    <s v="0,06"/>
    <s v="µg/L"/>
    <s v="/"/>
    <s v="SKLADEN"/>
    <s v="avgust"/>
    <s v="2026"/>
    <n v="1684"/>
    <m/>
    <n v="108"/>
    <x v="15"/>
    <x v="3"/>
    <x v="96"/>
    <x v="60"/>
  </r>
  <r>
    <n v="1305"/>
    <s v="40"/>
    <m/>
    <s v="Vodovod Dobravica"/>
    <s v="79945"/>
    <s v="zajetje Dobravica, pipa"/>
    <d v="2026-08-04T00:00:00"/>
    <s v="Uran"/>
    <s v="&lt;10"/>
    <s v="µg/L"/>
    <s v="/"/>
    <s v="SKLADEN"/>
    <s v="avgust"/>
    <s v="2026"/>
    <n v="291"/>
    <m/>
    <n v="111"/>
    <x v="15"/>
    <x v="3"/>
    <x v="97"/>
    <x v="44"/>
  </r>
  <r>
    <n v="1305"/>
    <s v="40"/>
    <m/>
    <s v="Vodovod Dobravica"/>
    <s v="79945"/>
    <s v="zajetje Dobravica, pipa"/>
    <d v="2026-08-04T00:00:00"/>
    <s v="Dibromoocetna kislina"/>
    <s v="&lt;5.0"/>
    <s v="µg/L"/>
    <s v="/"/>
    <s v="SKLADEN"/>
    <s v="avgust"/>
    <s v="2026"/>
    <n v="1713"/>
    <m/>
    <n v="112"/>
    <x v="15"/>
    <x v="3"/>
    <x v="98"/>
    <x v="61"/>
  </r>
  <r>
    <n v="1305"/>
    <s v="40"/>
    <m/>
    <s v="Vodovod Dobravica"/>
    <s v="79945"/>
    <s v="zajetje Dobravica, pipa"/>
    <d v="2026-08-04T00:00:00"/>
    <s v="Dikloroocetna kislina"/>
    <s v="&lt;5.0"/>
    <s v="µg/L"/>
    <s v="/"/>
    <s v="SKLADEN"/>
    <s v="avgust"/>
    <s v="2026"/>
    <n v="1732"/>
    <m/>
    <n v="113"/>
    <x v="15"/>
    <x v="3"/>
    <x v="99"/>
    <x v="61"/>
  </r>
  <r>
    <n v="1305"/>
    <s v="40"/>
    <m/>
    <s v="Vodovod Dobravica"/>
    <s v="79945"/>
    <s v="zajetje Dobravica, pipa"/>
    <d v="2026-08-04T00:00:00"/>
    <s v="Monobromoocetna kislina"/>
    <s v="&lt;5.0"/>
    <s v="µg/L"/>
    <s v="/"/>
    <s v="SKLADEN"/>
    <s v="avgust"/>
    <s v="2026"/>
    <n v="1858"/>
    <m/>
    <n v="114"/>
    <x v="15"/>
    <x v="3"/>
    <x v="100"/>
    <x v="61"/>
  </r>
  <r>
    <n v="1305"/>
    <s v="40"/>
    <m/>
    <s v="Vodovod Dobravica"/>
    <s v="79945"/>
    <s v="zajetje Dobravica, pipa"/>
    <d v="2026-08-04T00:00:00"/>
    <s v="Monokloroocetna kislina"/>
    <s v="&lt;5.0"/>
    <s v="µg/L"/>
    <s v="/"/>
    <s v="SKLADEN"/>
    <s v="avgust"/>
    <s v="2026"/>
    <n v="1861"/>
    <m/>
    <n v="115"/>
    <x v="15"/>
    <x v="3"/>
    <x v="101"/>
    <x v="61"/>
  </r>
  <r>
    <n v="1305"/>
    <s v="40"/>
    <m/>
    <s v="Vodovod Dobravica"/>
    <s v="79945"/>
    <s v="zajetje Dobravica, pipa"/>
    <d v="2026-08-04T00:00:00"/>
    <s v="Perfluorobutanojska kislina"/>
    <s v="&lt;0.0005"/>
    <s v="µg/L"/>
    <s v="/"/>
    <s v="SKLADEN"/>
    <s v="avgust"/>
    <s v="2026"/>
    <n v="2106"/>
    <m/>
    <n v="116"/>
    <x v="15"/>
    <x v="3"/>
    <x v="102"/>
    <x v="62"/>
  </r>
  <r>
    <n v="1305"/>
    <s v="40"/>
    <m/>
    <s v="Vodovod Dobravica"/>
    <s v="79945"/>
    <s v="zajetje Dobravica, pipa"/>
    <d v="2026-08-04T00:00:00"/>
    <s v="Perfluorobutansulfonska kislina"/>
    <s v="&lt;0.0005"/>
    <s v="µg/L"/>
    <s v="/"/>
    <s v="SKLADEN"/>
    <s v="avgust"/>
    <s v="2026"/>
    <n v="8126"/>
    <m/>
    <n v="117"/>
    <x v="15"/>
    <x v="3"/>
    <x v="103"/>
    <x v="62"/>
  </r>
  <r>
    <n v="1305"/>
    <s v="40"/>
    <m/>
    <s v="Vodovod Dobravica"/>
    <s v="79945"/>
    <s v="zajetje Dobravica, pipa"/>
    <d v="2026-08-04T00:00:00"/>
    <s v="Perfluorodekanojska kislina"/>
    <s v="&lt;0.0005"/>
    <s v="µg/L"/>
    <s v="/"/>
    <s v="SKLADEN"/>
    <s v="avgust"/>
    <s v="2026"/>
    <n v="2108"/>
    <m/>
    <n v="118"/>
    <x v="15"/>
    <x v="3"/>
    <x v="104"/>
    <x v="62"/>
  </r>
  <r>
    <n v="1305"/>
    <s v="40"/>
    <m/>
    <s v="Vodovod Dobravica"/>
    <s v="79945"/>
    <s v="zajetje Dobravica, pipa"/>
    <d v="2026-08-04T00:00:00"/>
    <s v="Perfluorodekansulfonska kislina"/>
    <s v="&lt;0.0005"/>
    <s v="µg/L"/>
    <s v="/"/>
    <s v="SKLADEN"/>
    <s v="avgust"/>
    <s v="2026"/>
    <n v="8131"/>
    <m/>
    <n v="119"/>
    <x v="15"/>
    <x v="3"/>
    <x v="105"/>
    <x v="62"/>
  </r>
  <r>
    <n v="1305"/>
    <s v="40"/>
    <m/>
    <s v="Vodovod Dobravica"/>
    <s v="79945"/>
    <s v="zajetje Dobravica, pipa"/>
    <d v="2026-08-04T00:00:00"/>
    <s v="Perfluorododekanojska kislina"/>
    <s v="&lt;0.0005"/>
    <s v="µg/L"/>
    <s v="/"/>
    <s v="SKLADEN"/>
    <s v="avgust"/>
    <s v="2026"/>
    <n v="2109"/>
    <m/>
    <n v="120"/>
    <x v="15"/>
    <x v="3"/>
    <x v="106"/>
    <x v="62"/>
  </r>
  <r>
    <n v="1305"/>
    <s v="40"/>
    <m/>
    <s v="Vodovod Dobravica"/>
    <s v="79945"/>
    <s v="zajetje Dobravica, pipa"/>
    <d v="2026-08-04T00:00:00"/>
    <s v="Perfluorododekansulfonska kislina"/>
    <s v="&lt;0.0005"/>
    <s v="µg/L"/>
    <s v="/"/>
    <s v="SKLADEN"/>
    <s v="avgust"/>
    <s v="2026"/>
    <n v="8137"/>
    <m/>
    <n v="121"/>
    <x v="15"/>
    <x v="3"/>
    <x v="107"/>
    <x v="62"/>
  </r>
  <r>
    <n v="1305"/>
    <s v="40"/>
    <m/>
    <s v="Vodovod Dobravica"/>
    <s v="79945"/>
    <s v="zajetje Dobravica, pipa"/>
    <d v="2026-08-04T00:00:00"/>
    <s v="Perfluoroheksanojska kislina"/>
    <s v="&lt;0.0005"/>
    <s v="µg/L"/>
    <s v="/"/>
    <s v="SKLADEN"/>
    <s v="avgust"/>
    <s v="2026"/>
    <n v="2111"/>
    <m/>
    <n v="122"/>
    <x v="15"/>
    <x v="3"/>
    <x v="108"/>
    <x v="62"/>
  </r>
  <r>
    <n v="1305"/>
    <s v="40"/>
    <m/>
    <s v="Vodovod Dobravica"/>
    <s v="79945"/>
    <s v="zajetje Dobravica, pipa"/>
    <d v="2026-08-04T00:00:00"/>
    <s v="Perfluoroheksansulfonska kislina"/>
    <s v="&lt;0.0005"/>
    <s v="µg/L"/>
    <s v="/"/>
    <s v="SKLADEN"/>
    <s v="avgust"/>
    <s v="2026"/>
    <n v="8128"/>
    <m/>
    <n v="123"/>
    <x v="15"/>
    <x v="3"/>
    <x v="109"/>
    <x v="62"/>
  </r>
  <r>
    <n v="1305"/>
    <s v="40"/>
    <m/>
    <s v="Vodovod Dobravica"/>
    <s v="79945"/>
    <s v="zajetje Dobravica, pipa"/>
    <d v="2026-08-04T00:00:00"/>
    <s v="Perfluoroheptanojska kislina"/>
    <s v="&lt;0.0005"/>
    <s v="µg/L"/>
    <s v="/"/>
    <s v="SKLADEN"/>
    <s v="avgust"/>
    <s v="2026"/>
    <n v="2113"/>
    <m/>
    <n v="124"/>
    <x v="15"/>
    <x v="3"/>
    <x v="110"/>
    <x v="62"/>
  </r>
  <r>
    <n v="1305"/>
    <s v="40"/>
    <m/>
    <s v="Vodovod Dobravica"/>
    <s v="79945"/>
    <s v="zajetje Dobravica, pipa"/>
    <d v="2026-08-04T00:00:00"/>
    <s v="Perfluoroheptansulfonska kislina"/>
    <s v="&lt;0.0005"/>
    <s v="µg/L"/>
    <s v="/"/>
    <s v="SKLADEN"/>
    <s v="avgust"/>
    <s v="2026"/>
    <n v="8129"/>
    <m/>
    <n v="125"/>
    <x v="15"/>
    <x v="3"/>
    <x v="111"/>
    <x v="62"/>
  </r>
  <r>
    <n v="1305"/>
    <s v="40"/>
    <m/>
    <s v="Vodovod Dobravica"/>
    <s v="79945"/>
    <s v="zajetje Dobravica, pipa"/>
    <d v="2026-08-04T00:00:00"/>
    <s v="Perfluorononanojska kislina"/>
    <s v="&lt;0.0005"/>
    <s v="µg/L"/>
    <s v="/"/>
    <s v="SKLADEN"/>
    <s v="avgust"/>
    <s v="2026"/>
    <n v="2114"/>
    <m/>
    <n v="126"/>
    <x v="15"/>
    <x v="3"/>
    <x v="112"/>
    <x v="62"/>
  </r>
  <r>
    <n v="1305"/>
    <s v="40"/>
    <m/>
    <s v="Vodovod Dobravica"/>
    <s v="79945"/>
    <s v="zajetje Dobravica, pipa"/>
    <d v="2026-08-04T00:00:00"/>
    <s v="Perfluorononansulfonska kislina"/>
    <s v="&lt;0.0005"/>
    <s v="µg/L"/>
    <s v="/"/>
    <s v="SKLADEN"/>
    <s v="avgust"/>
    <s v="2026"/>
    <n v="8130"/>
    <m/>
    <n v="127"/>
    <x v="15"/>
    <x v="3"/>
    <x v="113"/>
    <x v="62"/>
  </r>
  <r>
    <n v="1305"/>
    <s v="40"/>
    <m/>
    <s v="Vodovod Dobravica"/>
    <s v="79945"/>
    <s v="zajetje Dobravica, pipa"/>
    <d v="2026-08-04T00:00:00"/>
    <s v="Perfluorooktanojska kislina"/>
    <s v="&lt;0.0005"/>
    <s v="µg/L"/>
    <s v="/"/>
    <s v="SKLADEN"/>
    <s v="avgust"/>
    <s v="2026"/>
    <n v="2117"/>
    <m/>
    <n v="128"/>
    <x v="15"/>
    <x v="3"/>
    <x v="114"/>
    <x v="62"/>
  </r>
  <r>
    <n v="1305"/>
    <s v="40"/>
    <m/>
    <s v="Vodovod Dobravica"/>
    <s v="79945"/>
    <s v="zajetje Dobravica, pipa"/>
    <d v="2026-08-04T00:00:00"/>
    <s v="Perfluorooktansulfonska kislina"/>
    <s v="&lt;0.0005"/>
    <s v="µg/L"/>
    <s v="/"/>
    <s v="SKLADEN"/>
    <s v="avgust"/>
    <s v="2026"/>
    <n v="6046"/>
    <m/>
    <n v="129"/>
    <x v="15"/>
    <x v="3"/>
    <x v="115"/>
    <x v="62"/>
  </r>
  <r>
    <n v="1305"/>
    <s v="40"/>
    <m/>
    <s v="Vodovod Dobravica"/>
    <s v="79945"/>
    <s v="zajetje Dobravica, pipa"/>
    <d v="2026-08-04T00:00:00"/>
    <s v="Perfluoropentanojska kislina"/>
    <s v="&lt;0.0005"/>
    <s v="µg/L"/>
    <s v="/"/>
    <s v="SKLADEN"/>
    <s v="avgust"/>
    <s v="2026"/>
    <n v="2118"/>
    <m/>
    <n v="130"/>
    <x v="15"/>
    <x v="3"/>
    <x v="116"/>
    <x v="62"/>
  </r>
  <r>
    <n v="1305"/>
    <s v="40"/>
    <m/>
    <s v="Vodovod Dobravica"/>
    <s v="79945"/>
    <s v="zajetje Dobravica, pipa"/>
    <d v="2026-08-04T00:00:00"/>
    <s v="Perfluoropentansulfonska kislina"/>
    <s v="&lt;0.0005"/>
    <s v="µg/L"/>
    <s v="/"/>
    <s v="SKLADEN"/>
    <s v="avgust"/>
    <s v="2026"/>
    <n v="8127"/>
    <m/>
    <n v="131"/>
    <x v="15"/>
    <x v="3"/>
    <x v="117"/>
    <x v="62"/>
  </r>
  <r>
    <n v="1305"/>
    <s v="40"/>
    <m/>
    <s v="Vodovod Dobravica"/>
    <s v="79945"/>
    <s v="zajetje Dobravica, pipa"/>
    <d v="2026-08-04T00:00:00"/>
    <s v="Perfluorotridekanojska kislina"/>
    <s v="&lt;0.0005"/>
    <s v="µg/L"/>
    <s v="/"/>
    <s v="SKLADEN"/>
    <s v="avgust"/>
    <s v="2026"/>
    <n v="2120"/>
    <m/>
    <n v="132"/>
    <x v="15"/>
    <x v="3"/>
    <x v="118"/>
    <x v="62"/>
  </r>
  <r>
    <n v="1305"/>
    <s v="40"/>
    <m/>
    <s v="Vodovod Dobravica"/>
    <s v="79945"/>
    <s v="zajetje Dobravica, pipa"/>
    <d v="2026-08-04T00:00:00"/>
    <s v="Perfluorotridekansulfonska kislina"/>
    <s v="&lt;0.0005"/>
    <s v="µg/L"/>
    <s v="/"/>
    <s v="SKLADEN"/>
    <s v="avgust"/>
    <s v="2026"/>
    <n v="8138"/>
    <m/>
    <n v="133"/>
    <x v="15"/>
    <x v="3"/>
    <x v="119"/>
    <x v="62"/>
  </r>
  <r>
    <n v="1305"/>
    <s v="40"/>
    <m/>
    <s v="Vodovod Dobravica"/>
    <s v="79945"/>
    <s v="zajetje Dobravica, pipa"/>
    <d v="2026-08-04T00:00:00"/>
    <s v="Perfluoroundekanojska kislina"/>
    <s v="&lt;0.0005"/>
    <s v="µg/L"/>
    <s v="/"/>
    <s v="SKLADEN"/>
    <s v="avgust"/>
    <s v="2026"/>
    <n v="2121"/>
    <m/>
    <n v="134"/>
    <x v="15"/>
    <x v="3"/>
    <x v="120"/>
    <x v="62"/>
  </r>
  <r>
    <n v="1305"/>
    <s v="40"/>
    <m/>
    <s v="Vodovod Dobravica"/>
    <s v="79945"/>
    <s v="zajetje Dobravica, pipa"/>
    <d v="2026-08-04T00:00:00"/>
    <s v="Perfluoroundekansulfonska kislina"/>
    <s v="&lt;0.0005"/>
    <s v="µg/L"/>
    <s v="/"/>
    <s v="SKLADEN"/>
    <s v="avgust"/>
    <s v="2026"/>
    <n v="8136"/>
    <m/>
    <n v="135"/>
    <x v="15"/>
    <x v="3"/>
    <x v="121"/>
    <x v="62"/>
  </r>
  <r>
    <n v="1305"/>
    <s v="40"/>
    <m/>
    <s v="Vodovod Dobravica"/>
    <s v="79945"/>
    <s v="zajetje Dobravica, pipa"/>
    <d v="2026-08-04T00:00:00"/>
    <s v="Trikloroocetna kislina"/>
    <s v="&lt;5.0"/>
    <s v="µg/L"/>
    <s v="/"/>
    <s v="SKLADEN"/>
    <s v="avgust"/>
    <s v="2026"/>
    <n v="1985"/>
    <m/>
    <n v="136"/>
    <x v="15"/>
    <x v="3"/>
    <x v="122"/>
    <x v="61"/>
  </r>
  <r>
    <n v="1305"/>
    <s v="40"/>
    <m/>
    <s v="Vodovod Dobravica"/>
    <s v="79945"/>
    <s v="zajetje Dobravica, pipa"/>
    <d v="2026-08-04T00:00:00"/>
    <s v="Vsota PFAS"/>
    <s v="&lt;0.03"/>
    <s v="µg/L"/>
    <s v="/"/>
    <s v="SKLADEN"/>
    <s v="avgust"/>
    <s v="2026"/>
    <n v="9107"/>
    <m/>
    <n v="137"/>
    <x v="15"/>
    <x v="3"/>
    <x v="123"/>
    <x v="51"/>
  </r>
  <r>
    <n v="1503"/>
    <s v="30"/>
    <m/>
    <s v="Vodovod Kropa - Kamna Gorica"/>
    <s v="79946"/>
    <s v="Kropa, Vrtec Kropa, kuhinja, pipa"/>
    <d v="2026-08-04T00:00:00"/>
    <s v="Temperatura vode"/>
    <s v="12,6"/>
    <s v="°C"/>
    <s v="/"/>
    <s v="SKLADEN"/>
    <s v="avgust"/>
    <s v="2026"/>
    <n v="430"/>
    <n v="1"/>
    <n v="23"/>
    <x v="16"/>
    <x v="4"/>
    <x v="0"/>
    <x v="63"/>
  </r>
  <r>
    <n v="1503"/>
    <s v="30"/>
    <m/>
    <s v="Vodovod Kropa - Kamna Gorica"/>
    <s v="79946"/>
    <s v="Kropa, Vrtec Kropa, kuhinja, pipa"/>
    <d v="2026-08-04T00:00:00"/>
    <s v="Klor-prosti"/>
    <s v="0,07"/>
    <s v="mg/L"/>
    <s v="/"/>
    <s v="SKLADEN"/>
    <s v="avgust"/>
    <s v="2026"/>
    <n v="412"/>
    <n v="5"/>
    <n v="21"/>
    <x v="16"/>
    <x v="4"/>
    <x v="1"/>
    <x v="34"/>
  </r>
  <r>
    <n v="1503"/>
    <s v="30"/>
    <m/>
    <s v="Vodovod Kropa - Kamna Gorica"/>
    <s v="79946"/>
    <s v="Kropa, Vrtec Kropa, kuhinja, pipa"/>
    <d v="2026-08-04T00:00:00"/>
    <s v="Vonj"/>
    <s v="brez posebnosti"/>
    <m/>
    <s v="/"/>
    <s v="SKLADEN"/>
    <s v="avgust"/>
    <s v="2026"/>
    <n v="1416"/>
    <n v="7"/>
    <n v="74"/>
    <x v="16"/>
    <x v="4"/>
    <x v="2"/>
    <x v="2"/>
  </r>
  <r>
    <n v="1503"/>
    <s v="30"/>
    <m/>
    <s v="Vodovod Kropa - Kamna Gorica"/>
    <s v="79946"/>
    <s v="Kropa, Vrtec Kropa, kuhinja, pipa"/>
    <d v="2026-08-04T00:00:00"/>
    <s v="Escherichia coli"/>
    <s v="0"/>
    <s v="CFU/100 mL"/>
    <s v="0"/>
    <s v="SKLADEN"/>
    <s v="avgust"/>
    <s v="2026"/>
    <n v="2027"/>
    <n v="8"/>
    <n v="84"/>
    <x v="16"/>
    <x v="4"/>
    <x v="3"/>
    <x v="3"/>
  </r>
  <r>
    <n v="1503"/>
    <s v="30"/>
    <m/>
    <s v="Vodovod Kropa - Kamna Gorica"/>
    <s v="79946"/>
    <s v="Kropa, Vrtec Kropa, kuhinja, pipa"/>
    <d v="2026-08-04T00:00:00"/>
    <s v="Koliformne bakterije"/>
    <s v="0"/>
    <s v="CFU/100 mL"/>
    <s v="0"/>
    <s v="SKLADEN"/>
    <s v="avgust"/>
    <s v="2026"/>
    <n v="2041"/>
    <n v="9"/>
    <n v="86"/>
    <x v="16"/>
    <x v="4"/>
    <x v="4"/>
    <x v="3"/>
  </r>
  <r>
    <n v="1503"/>
    <s v="30"/>
    <m/>
    <s v="Vodovod Kropa - Kamna Gorica"/>
    <s v="79946"/>
    <s v="Kropa, Vrtec Kropa, kuhinja, pipa"/>
    <d v="2026-08-04T00:00:00"/>
    <s v="Število kolonij pri 22 °C"/>
    <s v="0"/>
    <s v="CFU/mL"/>
    <s v="100"/>
    <s v="SKLADEN"/>
    <s v="avgust"/>
    <s v="2026"/>
    <n v="2067"/>
    <n v="15"/>
    <n v="89"/>
    <x v="16"/>
    <x v="4"/>
    <x v="5"/>
    <x v="4"/>
  </r>
  <r>
    <n v="1503"/>
    <s v="30"/>
    <m/>
    <s v="Vodovod Kropa - Kamna Gorica"/>
    <s v="79946"/>
    <s v="Kropa, Vrtec Kropa, kuhinja, pipa"/>
    <d v="2026-08-04T00:00:00"/>
    <s v="Število kolonij pri 36 °C"/>
    <s v="0"/>
    <s v="CFU/mL"/>
    <s v="100"/>
    <s v="SKLADEN"/>
    <s v="avgust"/>
    <s v="2026"/>
    <n v="2068"/>
    <n v="16"/>
    <n v="91"/>
    <x v="16"/>
    <x v="4"/>
    <x v="6"/>
    <x v="4"/>
  </r>
  <r>
    <n v="1503"/>
    <s v="30"/>
    <m/>
    <s v="Vodovod Kropa - Kamna Gorica"/>
    <s v="79947"/>
    <s v="vodarna Kropa po pripravi, pipa"/>
    <d v="2026-08-04T00:00:00"/>
    <s v="Temperatura vode"/>
    <s v="7,8"/>
    <s v="°C"/>
    <s v="/"/>
    <s v="SKLADEN"/>
    <s v="avgust"/>
    <s v="2026"/>
    <n v="430"/>
    <n v="1"/>
    <n v="23"/>
    <x v="17"/>
    <x v="4"/>
    <x v="0"/>
    <x v="64"/>
  </r>
  <r>
    <n v="1503"/>
    <s v="30"/>
    <m/>
    <s v="Vodovod Kropa - Kamna Gorica"/>
    <s v="79947"/>
    <s v="vodarna Kropa po pripravi, pipa"/>
    <d v="2026-08-04T00:00:00"/>
    <s v="Klor-prosti"/>
    <s v="0,16"/>
    <s v="mg/L"/>
    <s v="/"/>
    <s v="SKLADEN"/>
    <s v="avgust"/>
    <s v="2026"/>
    <n v="412"/>
    <n v="5"/>
    <n v="21"/>
    <x v="17"/>
    <x v="4"/>
    <x v="1"/>
    <x v="65"/>
  </r>
  <r>
    <n v="1503"/>
    <s v="30"/>
    <m/>
    <s v="Vodovod Kropa - Kamna Gorica"/>
    <s v="79947"/>
    <s v="vodarna Kropa po pripravi, pipa"/>
    <d v="2026-08-04T00:00:00"/>
    <s v="Vonj"/>
    <s v="brez posebnosti"/>
    <m/>
    <s v="/"/>
    <s v="SKLADEN"/>
    <s v="avgust"/>
    <s v="2026"/>
    <n v="1416"/>
    <n v="7"/>
    <n v="74"/>
    <x v="17"/>
    <x v="4"/>
    <x v="2"/>
    <x v="2"/>
  </r>
  <r>
    <n v="1503"/>
    <s v="30"/>
    <m/>
    <s v="Vodovod Kropa - Kamna Gorica"/>
    <s v="79947"/>
    <s v="vodarna Kropa po pripravi, pipa"/>
    <d v="2026-08-04T00:00:00"/>
    <s v="Escherichia coli"/>
    <s v="0"/>
    <s v="CFU/100 mL"/>
    <s v="0"/>
    <s v="SKLADEN"/>
    <s v="avgust"/>
    <s v="2026"/>
    <n v="2027"/>
    <n v="8"/>
    <n v="84"/>
    <x v="17"/>
    <x v="4"/>
    <x v="3"/>
    <x v="3"/>
  </r>
  <r>
    <n v="1503"/>
    <s v="30"/>
    <m/>
    <s v="Vodovod Kropa - Kamna Gorica"/>
    <s v="79947"/>
    <s v="vodarna Kropa po pripravi, pipa"/>
    <d v="2026-08-04T00:00:00"/>
    <s v="Koliformne bakterije"/>
    <s v="0"/>
    <s v="CFU/100 mL"/>
    <s v="0"/>
    <s v="SKLADEN"/>
    <s v="avgust"/>
    <s v="2026"/>
    <n v="2041"/>
    <n v="9"/>
    <n v="86"/>
    <x v="17"/>
    <x v="4"/>
    <x v="4"/>
    <x v="3"/>
  </r>
  <r>
    <n v="1503"/>
    <s v="30"/>
    <m/>
    <s v="Vodovod Kropa - Kamna Gorica"/>
    <s v="79947"/>
    <s v="vodarna Kropa po pripravi, pipa"/>
    <d v="2026-08-04T00:00:00"/>
    <s v="Število kolonij pri 22 °C"/>
    <s v="0"/>
    <s v="CFU/mL"/>
    <s v="100"/>
    <s v="SKLADEN"/>
    <s v="avgust"/>
    <s v="2026"/>
    <n v="2067"/>
    <n v="15"/>
    <n v="89"/>
    <x v="17"/>
    <x v="4"/>
    <x v="5"/>
    <x v="4"/>
  </r>
  <r>
    <n v="1503"/>
    <s v="30"/>
    <m/>
    <s v="Vodovod Kropa - Kamna Gorica"/>
    <s v="79947"/>
    <s v="vodarna Kropa po pripravi, pipa"/>
    <d v="2026-08-04T00:00:00"/>
    <s v="Število kolonij pri 36 °C"/>
    <s v="0"/>
    <s v="CFU/mL"/>
    <s v="100"/>
    <s v="SKLADEN"/>
    <s v="avgust"/>
    <s v="2026"/>
    <n v="2068"/>
    <n v="16"/>
    <n v="91"/>
    <x v="17"/>
    <x v="4"/>
    <x v="6"/>
    <x v="4"/>
  </r>
  <r>
    <n v="1503"/>
    <s v="30"/>
    <m/>
    <s v="Vodovod Kropa - Kamna Gorica"/>
    <s v="79948"/>
    <s v="Lipnica, Osnovna šola Staneta Žagarja Lipnica, kuhinja, pipa"/>
    <d v="2026-08-04T00:00:00"/>
    <s v="Temperatura vode"/>
    <s v="14,2"/>
    <s v="°C"/>
    <s v="/"/>
    <s v="SKLADEN"/>
    <s v="avgust"/>
    <s v="2026"/>
    <n v="430"/>
    <n v="1"/>
    <n v="23"/>
    <x v="18"/>
    <x v="4"/>
    <x v="0"/>
    <x v="66"/>
  </r>
  <r>
    <n v="1503"/>
    <s v="30"/>
    <m/>
    <s v="Vodovod Kropa - Kamna Gorica"/>
    <s v="79948"/>
    <s v="Lipnica, Osnovna šola Staneta Žagarja Lipnica, kuhinja, pipa"/>
    <d v="2026-08-04T00:00:00"/>
    <s v="Klor-prosti"/>
    <s v="&lt;0.05"/>
    <s v="mg/L"/>
    <s v="/"/>
    <s v="SKLADEN"/>
    <s v="avgust"/>
    <s v="2026"/>
    <n v="412"/>
    <n v="5"/>
    <n v="21"/>
    <x v="18"/>
    <x v="4"/>
    <x v="1"/>
    <x v="1"/>
  </r>
  <r>
    <n v="1503"/>
    <s v="30"/>
    <m/>
    <s v="Vodovod Kropa - Kamna Gorica"/>
    <s v="79948"/>
    <s v="Lipnica, Osnovna šola Staneta Žagarja Lipnica, kuhinja, pipa"/>
    <d v="2026-08-04T00:00:00"/>
    <s v="Vonj"/>
    <s v="brez posebnosti"/>
    <m/>
    <s v="/"/>
    <s v="SKLADEN"/>
    <s v="avgust"/>
    <s v="2026"/>
    <n v="1416"/>
    <n v="7"/>
    <n v="74"/>
    <x v="18"/>
    <x v="4"/>
    <x v="2"/>
    <x v="2"/>
  </r>
  <r>
    <n v="1503"/>
    <s v="30"/>
    <m/>
    <s v="Vodovod Kropa - Kamna Gorica"/>
    <s v="79948"/>
    <s v="Lipnica, Osnovna šola Staneta Žagarja Lipnica, kuhinja, pipa"/>
    <d v="2026-08-04T00:00:00"/>
    <s v="Escherichia coli"/>
    <s v="0"/>
    <s v="CFU/100 mL"/>
    <s v="0"/>
    <s v="SKLADEN"/>
    <s v="avgust"/>
    <s v="2026"/>
    <n v="2027"/>
    <n v="8"/>
    <n v="84"/>
    <x v="18"/>
    <x v="4"/>
    <x v="3"/>
    <x v="3"/>
  </r>
  <r>
    <n v="1503"/>
    <s v="30"/>
    <m/>
    <s v="Vodovod Kropa - Kamna Gorica"/>
    <s v="79948"/>
    <s v="Lipnica, Osnovna šola Staneta Žagarja Lipnica, kuhinja, pipa"/>
    <d v="2026-08-04T00:00:00"/>
    <s v="Koliformne bakterije"/>
    <s v="0"/>
    <s v="CFU/100 mL"/>
    <s v="0"/>
    <s v="SKLADEN"/>
    <s v="avgust"/>
    <s v="2026"/>
    <n v="2041"/>
    <n v="9"/>
    <n v="86"/>
    <x v="18"/>
    <x v="4"/>
    <x v="4"/>
    <x v="3"/>
  </r>
  <r>
    <n v="1503"/>
    <s v="30"/>
    <m/>
    <s v="Vodovod Kropa - Kamna Gorica"/>
    <s v="79948"/>
    <s v="Lipnica, Osnovna šola Staneta Žagarja Lipnica, kuhinja, pipa"/>
    <d v="2026-08-04T00:00:00"/>
    <s v="Število kolonij pri 22 °C"/>
    <s v="0"/>
    <s v="CFU/mL"/>
    <s v="100"/>
    <s v="SKLADEN"/>
    <s v="avgust"/>
    <s v="2026"/>
    <n v="2067"/>
    <n v="15"/>
    <n v="89"/>
    <x v="18"/>
    <x v="4"/>
    <x v="5"/>
    <x v="4"/>
  </r>
  <r>
    <n v="1503"/>
    <s v="30"/>
    <m/>
    <s v="Vodovod Kropa - Kamna Gorica"/>
    <s v="79948"/>
    <s v="Lipnica, Osnovna šola Staneta Žagarja Lipnica, kuhinja, pipa"/>
    <d v="2026-08-04T00:00:00"/>
    <s v="Število kolonij pri 36 °C"/>
    <s v="0"/>
    <s v="CFU/mL"/>
    <s v="100"/>
    <s v="SKLADEN"/>
    <s v="avgust"/>
    <s v="2026"/>
    <n v="2068"/>
    <n v="16"/>
    <n v="91"/>
    <x v="18"/>
    <x v="4"/>
    <x v="6"/>
    <x v="4"/>
  </r>
  <r>
    <n v="1502"/>
    <s v="20"/>
    <s v="100"/>
    <s v="Vodovod Radovljica"/>
    <s v="81190"/>
    <s v="Lancovo, rezervna vrtina Lancovo pred pripravo, pipa"/>
    <d v="2026-08-03T00:00:00"/>
    <s v="Temperatura vode"/>
    <s v="9,8"/>
    <s v="°C"/>
    <s v="/"/>
    <s v="SKLADEN"/>
    <s v="avgust"/>
    <s v="2026"/>
    <n v="430"/>
    <n v="1"/>
    <n v="23"/>
    <x v="19"/>
    <x v="0"/>
    <x v="0"/>
    <x v="67"/>
  </r>
  <r>
    <n v="1502"/>
    <s v="20"/>
    <s v="100"/>
    <s v="Vodovod Radovljica"/>
    <s v="81190"/>
    <s v="Lancovo, rezervna vrtina Lancovo pred pripravo, pipa"/>
    <d v="2026-08-03T00:00:00"/>
    <s v="Vonj"/>
    <s v="brez posebnosti"/>
    <m/>
    <s v="/"/>
    <s v="SKLADEN"/>
    <s v="avgust"/>
    <s v="2026"/>
    <n v="1416"/>
    <n v="7"/>
    <n v="74"/>
    <x v="19"/>
    <x v="0"/>
    <x v="2"/>
    <x v="2"/>
  </r>
  <r>
    <n v="1502"/>
    <s v="20"/>
    <s v="100"/>
    <s v="Vodovod Radovljica"/>
    <s v="81190"/>
    <s v="Lancovo, rezervna vrtina Lancovo pred pripravo, pipa"/>
    <d v="2026-08-03T00:00:00"/>
    <s v="Enterokoki MPN"/>
    <s v="0"/>
    <s v="MPN/100 mL"/>
    <s v="/"/>
    <s v="SKLADEN"/>
    <s v="avgust"/>
    <s v="2026"/>
    <n v="2026"/>
    <n v="11"/>
    <n v="83"/>
    <x v="19"/>
    <x v="0"/>
    <x v="124"/>
    <x v="68"/>
  </r>
  <r>
    <n v="1502"/>
    <s v="20"/>
    <s v="100"/>
    <s v="Vodovod Radovljica"/>
    <s v="81190"/>
    <s v="Lancovo, rezervna vrtina Lancovo pred pripravo, pipa"/>
    <d v="2026-08-03T00:00:00"/>
    <s v="Število kolonij pri 22 °C"/>
    <s v="0"/>
    <s v="CFU/mL"/>
    <s v="100"/>
    <s v="SKLADEN"/>
    <s v="avgust"/>
    <s v="2026"/>
    <n v="2067"/>
    <n v="15"/>
    <n v="89"/>
    <x v="19"/>
    <x v="0"/>
    <x v="5"/>
    <x v="4"/>
  </r>
  <r>
    <n v="1502"/>
    <s v="20"/>
    <s v="100"/>
    <s v="Vodovod Radovljica"/>
    <s v="81190"/>
    <s v="Lancovo, rezervna vrtina Lancovo pred pripravo, pipa"/>
    <d v="2026-08-03T00:00:00"/>
    <s v="Število kolonij pri 36 °C"/>
    <s v="0"/>
    <s v="CFU/mL"/>
    <s v="100"/>
    <s v="SKLADEN"/>
    <s v="avgust"/>
    <s v="2026"/>
    <n v="2068"/>
    <n v="16"/>
    <n v="91"/>
    <x v="19"/>
    <x v="0"/>
    <x v="6"/>
    <x v="4"/>
  </r>
  <r>
    <n v="1502"/>
    <s v="20"/>
    <s v="100"/>
    <s v="Vodovod Radovljica"/>
    <s v="81190"/>
    <s v="Lancovo, rezervna vrtina Lancovo pred pripravo, pipa"/>
    <d v="2026-08-03T00:00:00"/>
    <s v="Escherichia coli MPN"/>
    <s v="0"/>
    <s v="MPN/100 mL"/>
    <s v="/"/>
    <s v="SKLADEN"/>
    <s v="avgust"/>
    <s v="2026"/>
    <n v="2032"/>
    <m/>
    <n v="85"/>
    <x v="19"/>
    <x v="0"/>
    <x v="125"/>
    <x v="68"/>
  </r>
  <r>
    <n v="1502"/>
    <s v="20"/>
    <s v="100"/>
    <s v="Vodovod Radovljica"/>
    <s v="81190"/>
    <s v="Lancovo, rezervna vrtina Lancovo pred pripravo, pipa"/>
    <d v="2026-08-03T00:00:00"/>
    <s v="Koliformne bakterije MPN"/>
    <s v="0"/>
    <s v="MPN/100 mL"/>
    <s v="/"/>
    <s v="SKLADEN"/>
    <s v="avgust"/>
    <s v="2026"/>
    <n v="2042"/>
    <m/>
    <n v="87"/>
    <x v="19"/>
    <x v="0"/>
    <x v="126"/>
    <x v="6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F3B538-4E5A-481B-8501-1F29C2530CD4}" name="Vrtilna tabela1" cacheId="14" applyNumberFormats="0" applyBorderFormats="0" applyFontFormats="0" applyPatternFormats="0" applyAlignmentFormats="0" applyWidthHeightFormats="1" dataCaption="Vrednosti" updatedVersion="8" minRefreshableVersion="3" useAutoFormatting="1" itemPrintTitles="1" createdVersion="8" indent="0" outline="1" outlineData="1" multipleFieldFilters="0">
  <location ref="A5:A11" firstHeaderRow="1" firstDataRow="1" firstDataCol="1"/>
  <pivotFields count="21">
    <pivotField showAll="0"/>
    <pivotField multipleItemSelectionAllowed="1"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642">
        <item m="1" x="628"/>
        <item m="1" x="637"/>
        <item m="1" x="634"/>
        <item m="1" x="622"/>
        <item m="1" x="623"/>
        <item m="1" x="621"/>
        <item m="1" x="629"/>
        <item m="1" x="640"/>
        <item m="1" x="630"/>
        <item m="1" x="631"/>
        <item m="1" x="633"/>
        <item m="1" x="620"/>
        <item m="1" x="624"/>
        <item m="1" x="639"/>
        <item m="1" x="636"/>
        <item m="1" x="626"/>
        <item m="1" x="635"/>
        <item m="1" x="638"/>
        <item m="1" x="632"/>
        <item m="1" x="625"/>
        <item m="1" x="627"/>
        <item m="1" x="582"/>
        <item m="1" x="583"/>
        <item m="1" x="584"/>
        <item m="1" x="585"/>
        <item m="1" x="586"/>
        <item m="1" x="587"/>
        <item m="1" x="588"/>
        <item m="1" x="589"/>
        <item m="1" x="590"/>
        <item m="1" x="591"/>
        <item m="1" x="592"/>
        <item m="1" x="593"/>
        <item m="1" x="594"/>
        <item m="1" x="595"/>
        <item m="1" x="575"/>
        <item m="1" x="576"/>
        <item m="1" x="577"/>
        <item m="1" x="578"/>
        <item m="1" x="579"/>
        <item m="1" x="580"/>
        <item m="1" x="581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55"/>
        <item m="1" x="556"/>
        <item m="1" x="557"/>
        <item m="1" x="611"/>
        <item m="1" x="612"/>
        <item m="1" x="613"/>
        <item m="1" x="614"/>
        <item m="1" x="615"/>
        <item m="1" x="619"/>
        <item m="1" x="598"/>
        <item m="1" x="599"/>
        <item m="1" x="600"/>
        <item m="1" x="601"/>
        <item m="1" x="602"/>
        <item m="1" x="603"/>
        <item m="1" x="604"/>
        <item m="1" x="605"/>
        <item m="1" x="606"/>
        <item m="1" x="607"/>
        <item m="1" x="608"/>
        <item m="1" x="596"/>
        <item m="1" x="597"/>
        <item m="1" x="609"/>
        <item m="1" x="610"/>
        <item m="1" x="616"/>
        <item m="1" x="617"/>
        <item m="1" x="618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sd="0" m="1" x="221"/>
        <item sd="0" m="1" x="222"/>
        <item sd="0" m="1" x="223"/>
        <item sd="0" m="1" x="224"/>
        <item sd="0" m="1" x="225"/>
        <item sd="0" m="1" x="226"/>
        <item sd="0" m="1" x="227"/>
        <item sd="0" m="1" x="228"/>
        <item sd="0" m="1" x="229"/>
        <item sd="0" m="1" x="230"/>
        <item sd="0" m="1" x="231"/>
        <item sd="0" m="1" x="232"/>
        <item sd="0" m="1" x="233"/>
        <item sd="0" m="1" x="234"/>
        <item sd="0" m="1" x="235"/>
        <item sd="0" m="1" x="236"/>
        <item sd="0" m="1" x="23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67"/>
        <item m="1" x="168"/>
        <item m="1" x="169"/>
        <item m="1" x="170"/>
        <item m="1" x="171"/>
        <item m="1" x="172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8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axis="axisRow" showAll="0">
      <items count="44">
        <item m="1" x="22"/>
        <item m="1" x="41"/>
        <item m="1" x="25"/>
        <item m="1" x="10"/>
        <item m="1" x="17"/>
        <item m="1" x="6"/>
        <item m="1" x="40"/>
        <item m="1" x="31"/>
        <item m="1" x="11"/>
        <item m="1" x="26"/>
        <item m="1" x="23"/>
        <item m="1" x="24"/>
        <item m="1" x="12"/>
        <item m="1" x="36"/>
        <item m="1" x="35"/>
        <item m="1" x="27"/>
        <item m="1" x="13"/>
        <item m="1" x="39"/>
        <item m="1" x="37"/>
        <item m="1" x="21"/>
        <item m="1" x="33"/>
        <item m="1" x="30"/>
        <item m="1" x="38"/>
        <item m="1" x="42"/>
        <item m="1" x="29"/>
        <item m="1" x="19"/>
        <item m="1" x="20"/>
        <item m="1" x="18"/>
        <item m="1" x="32"/>
        <item m="1" x="7"/>
        <item m="1" x="16"/>
        <item m="1" x="14"/>
        <item m="1" x="15"/>
        <item m="1" x="8"/>
        <item m="1" x="28"/>
        <item m="1" x="34"/>
        <item m="1" x="9"/>
        <item sd="0" x="1"/>
        <item sd="0" x="0"/>
        <item sd="0" x="4"/>
        <item sd="0" x="3"/>
        <item sd="0" x="2"/>
        <item sd="0" m="1" x="5"/>
        <item t="default"/>
      </items>
    </pivotField>
    <pivotField axis="axisRow" showAll="0">
      <items count="322">
        <item m="1" x="146"/>
        <item m="1" x="147"/>
        <item m="1" x="149"/>
        <item m="1" x="150"/>
        <item m="1" x="143"/>
        <item m="1" x="153"/>
        <item m="1" x="138"/>
        <item m="1" x="214"/>
        <item m="1" x="136"/>
        <item m="1" x="139"/>
        <item m="1" x="144"/>
        <item m="1" x="216"/>
        <item m="1" x="155"/>
        <item m="1" x="156"/>
        <item m="1" x="151"/>
        <item m="1" x="142"/>
        <item m="1" x="217"/>
        <item m="1" x="140"/>
        <item m="1" x="141"/>
        <item m="1" x="134"/>
        <item m="1" x="135"/>
        <item m="1" x="145"/>
        <item m="1" x="148"/>
        <item m="1" x="152"/>
        <item m="1" x="137"/>
        <item m="1" x="297"/>
        <item m="1" x="295"/>
        <item m="1" x="293"/>
        <item m="1" x="304"/>
        <item m="1" x="300"/>
        <item m="1" x="280"/>
        <item m="1" x="301"/>
        <item m="1" x="288"/>
        <item m="1" x="307"/>
        <item m="1" x="308"/>
        <item m="1" x="312"/>
        <item m="1" x="284"/>
        <item m="1" x="285"/>
        <item m="1" x="318"/>
        <item m="1" x="316"/>
        <item m="1" x="292"/>
        <item m="1" x="320"/>
        <item m="1" x="287"/>
        <item m="1" x="315"/>
        <item m="1" x="309"/>
        <item m="1" x="311"/>
        <item m="1" x="305"/>
        <item m="1" x="317"/>
        <item m="1" x="314"/>
        <item m="1" x="282"/>
        <item m="1" x="313"/>
        <item m="1" x="286"/>
        <item m="1" x="294"/>
        <item m="1" x="303"/>
        <item m="1" x="281"/>
        <item m="1" x="302"/>
        <item m="1" x="290"/>
        <item m="1" x="306"/>
        <item m="1" x="310"/>
        <item m="1" x="299"/>
        <item m="1" x="289"/>
        <item m="1" x="319"/>
        <item m="1" x="298"/>
        <item m="1" x="291"/>
        <item m="1" x="296"/>
        <item m="1" x="283"/>
        <item m="1" x="256"/>
        <item m="1" x="254"/>
        <item m="1" x="252"/>
        <item m="1" x="263"/>
        <item m="1" x="259"/>
        <item m="1" x="243"/>
        <item m="1" x="244"/>
        <item m="1" x="239"/>
        <item m="1" x="260"/>
        <item m="1" x="247"/>
        <item m="1" x="266"/>
        <item m="1" x="267"/>
        <item m="1" x="271"/>
        <item m="1" x="246"/>
        <item m="1" x="277"/>
        <item m="1" x="275"/>
        <item m="1" x="251"/>
        <item m="1" x="279"/>
        <item m="1" x="274"/>
        <item m="1" x="268"/>
        <item m="1" x="270"/>
        <item m="1" x="264"/>
        <item m="1" x="276"/>
        <item m="1" x="273"/>
        <item m="1" x="241"/>
        <item m="1" x="249"/>
        <item m="1" x="272"/>
        <item m="1" x="245"/>
        <item m="1" x="253"/>
        <item m="1" x="262"/>
        <item m="1" x="240"/>
        <item m="1" x="261"/>
        <item m="1" x="265"/>
        <item m="1" x="269"/>
        <item m="1" x="258"/>
        <item m="1" x="248"/>
        <item m="1" x="278"/>
        <item m="1" x="257"/>
        <item m="1" x="250"/>
        <item m="1" x="255"/>
        <item m="1" x="242"/>
        <item m="1" x="154"/>
        <item m="1" x="235"/>
        <item m="1" x="236"/>
        <item m="1" x="237"/>
        <item m="1" x="238"/>
        <item m="1" x="232"/>
        <item m="1" x="233"/>
        <item m="1" x="234"/>
        <item m="1" x="230"/>
        <item m="1" x="231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5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x="0"/>
        <item m="1" x="128"/>
        <item x="1"/>
        <item x="2"/>
        <item x="3"/>
        <item x="4"/>
        <item x="5"/>
        <item x="6"/>
        <item x="7"/>
        <item x="8"/>
        <item m="1" x="127"/>
        <item x="13"/>
        <item x="14"/>
        <item x="15"/>
        <item x="18"/>
        <item x="19"/>
        <item x="20"/>
        <item x="21"/>
        <item x="22"/>
        <item x="23"/>
        <item x="24"/>
        <item x="16"/>
        <item x="17"/>
        <item m="1" x="132"/>
        <item m="1" x="133"/>
        <item x="10"/>
        <item x="11"/>
        <item x="12"/>
        <item m="1" x="129"/>
        <item m="1" x="130"/>
        <item m="1" x="131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124"/>
        <item x="125"/>
        <item x="126"/>
        <item x="9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t="default"/>
      </items>
    </pivotField>
    <pivotField axis="axisRow" showAll="0">
      <items count="498">
        <item m="1" x="473"/>
        <item m="1" x="471"/>
        <item m="1" x="469"/>
        <item m="1" x="480"/>
        <item m="1" x="476"/>
        <item m="1" x="460"/>
        <item m="1" x="461"/>
        <item m="1" x="456"/>
        <item m="1" x="477"/>
        <item m="1" x="464"/>
        <item m="1" x="483"/>
        <item m="1" x="484"/>
        <item m="1" x="488"/>
        <item m="1" x="463"/>
        <item m="1" x="494"/>
        <item m="1" x="492"/>
        <item m="1" x="468"/>
        <item m="1" x="496"/>
        <item m="1" x="491"/>
        <item m="1" x="485"/>
        <item m="1" x="487"/>
        <item m="1" x="481"/>
        <item m="1" x="493"/>
        <item m="1" x="490"/>
        <item m="1" x="458"/>
        <item m="1" x="466"/>
        <item m="1" x="489"/>
        <item m="1" x="462"/>
        <item m="1" x="470"/>
        <item m="1" x="479"/>
        <item m="1" x="457"/>
        <item m="1" x="478"/>
        <item m="1" x="482"/>
        <item m="1" x="486"/>
        <item m="1" x="475"/>
        <item m="1" x="465"/>
        <item m="1" x="495"/>
        <item m="1" x="474"/>
        <item m="1" x="467"/>
        <item m="1" x="472"/>
        <item m="1" x="459"/>
        <item m="1" x="233"/>
        <item x="64"/>
        <item m="1" x="269"/>
        <item m="1" x="225"/>
        <item x="3"/>
        <item x="4"/>
        <item m="1" x="92"/>
        <item m="1" x="198"/>
        <item x="10"/>
        <item m="1" x="135"/>
        <item m="1" x="197"/>
        <item m="1" x="75"/>
        <item x="37"/>
        <item x="16"/>
        <item m="1" x="449"/>
        <item x="19"/>
        <item m="1" x="257"/>
        <item m="1" x="450"/>
        <item m="1" x="107"/>
        <item m="1" x="186"/>
        <item x="15"/>
        <item m="1" x="77"/>
        <item x="8"/>
        <item m="1" x="159"/>
        <item x="17"/>
        <item x="9"/>
        <item m="1" x="238"/>
        <item m="1" x="394"/>
        <item m="1" x="343"/>
        <item m="1" x="173"/>
        <item m="1" x="451"/>
        <item m="1" x="452"/>
        <item m="1" x="330"/>
        <item m="1" x="188"/>
        <item m="1" x="264"/>
        <item m="1" x="184"/>
        <item m="1" x="96"/>
        <item m="1" x="271"/>
        <item m="1" x="118"/>
        <item x="40"/>
        <item m="1" x="263"/>
        <item x="63"/>
        <item m="1" x="161"/>
        <item m="1" x="93"/>
        <item m="1" x="214"/>
        <item m="1" x="110"/>
        <item m="1" x="231"/>
        <item m="1" x="137"/>
        <item m="1" x="113"/>
        <item m="1" x="117"/>
        <item m="1" x="351"/>
        <item m="1" x="139"/>
        <item m="1" x="121"/>
        <item m="1" x="331"/>
        <item m="1" x="448"/>
        <item m="1" x="70"/>
        <item m="1" x="397"/>
        <item m="1" x="371"/>
        <item x="2"/>
        <item m="1" x="454"/>
        <item m="1" x="160"/>
        <item m="1" x="372"/>
        <item m="1" x="241"/>
        <item m="1" x="455"/>
        <item m="1" x="373"/>
        <item m="1" x="72"/>
        <item m="1" x="242"/>
        <item m="1" x="134"/>
        <item m="1" x="140"/>
        <item m="1" x="181"/>
        <item m="1" x="261"/>
        <item m="1" x="374"/>
        <item m="1" x="346"/>
        <item m="1" x="284"/>
        <item m="1" x="182"/>
        <item m="1" x="453"/>
        <item m="1" x="76"/>
        <item x="66"/>
        <item m="1" x="267"/>
        <item m="1" x="368"/>
        <item x="30"/>
        <item x="32"/>
        <item m="1" x="148"/>
        <item m="1" x="425"/>
        <item m="1" x="426"/>
        <item m="1" x="99"/>
        <item m="1" x="427"/>
        <item m="1" x="428"/>
        <item m="1" x="176"/>
        <item m="1" x="429"/>
        <item m="1" x="223"/>
        <item m="1" x="129"/>
        <item m="1" x="430"/>
        <item x="42"/>
        <item m="1" x="431"/>
        <item m="1" x="323"/>
        <item m="1" x="432"/>
        <item m="1" x="344"/>
        <item m="1" x="345"/>
        <item m="1" x="272"/>
        <item m="1" x="290"/>
        <item m="1" x="266"/>
        <item m="1" x="289"/>
        <item m="1" x="114"/>
        <item m="1" x="369"/>
        <item m="1" x="79"/>
        <item m="1" x="292"/>
        <item m="1" x="433"/>
        <item m="1" x="293"/>
        <item m="1" x="265"/>
        <item m="1" x="94"/>
        <item m="1" x="291"/>
        <item m="1" x="128"/>
        <item m="1" x="340"/>
        <item x="21"/>
        <item m="1" x="434"/>
        <item m="1" x="123"/>
        <item m="1" x="334"/>
        <item x="18"/>
        <item m="1" x="353"/>
        <item m="1" x="335"/>
        <item m="1" x="435"/>
        <item m="1" x="332"/>
        <item m="1" x="436"/>
        <item m="1" x="437"/>
        <item m="1" x="438"/>
        <item m="1" x="111"/>
        <item m="1" x="439"/>
        <item x="59"/>
        <item m="1" x="440"/>
        <item m="1" x="441"/>
        <item m="1" x="341"/>
        <item m="1" x="262"/>
        <item m="1" x="363"/>
        <item m="1" x="442"/>
        <item x="65"/>
        <item m="1" x="82"/>
        <item m="1" x="443"/>
        <item m="1" x="444"/>
        <item m="1" x="445"/>
        <item m="1" x="168"/>
        <item m="1" x="446"/>
        <item m="1" x="276"/>
        <item m="1" x="205"/>
        <item x="68"/>
        <item m="1" x="447"/>
        <item m="1" x="400"/>
        <item x="29"/>
        <item m="1" x="209"/>
        <item m="1" x="287"/>
        <item m="1" x="401"/>
        <item m="1" x="286"/>
        <item m="1" x="315"/>
        <item x="31"/>
        <item m="1" x="361"/>
        <item m="1" x="402"/>
        <item m="1" x="393"/>
        <item m="1" x="239"/>
        <item m="1" x="403"/>
        <item m="1" x="156"/>
        <item m="1" x="78"/>
        <item m="1" x="404"/>
        <item m="1" x="405"/>
        <item m="1" x="406"/>
        <item m="1" x="73"/>
        <item m="1" x="407"/>
        <item m="1" x="408"/>
        <item m="1" x="409"/>
        <item m="1" x="410"/>
        <item m="1" x="252"/>
        <item m="1" x="411"/>
        <item m="1" x="412"/>
        <item m="1" x="413"/>
        <item m="1" x="414"/>
        <item x="11"/>
        <item m="1" x="415"/>
        <item m="1" x="416"/>
        <item m="1" x="417"/>
        <item m="1" x="204"/>
        <item m="1" x="201"/>
        <item m="1" x="418"/>
        <item m="1" x="419"/>
        <item m="1" x="224"/>
        <item m="1" x="109"/>
        <item m="1" x="420"/>
        <item m="1" x="421"/>
        <item m="1" x="179"/>
        <item m="1" x="422"/>
        <item m="1" x="313"/>
        <item m="1" x="423"/>
        <item m="1" x="312"/>
        <item x="34"/>
        <item m="1" x="95"/>
        <item m="1" x="424"/>
        <item m="1" x="74"/>
        <item m="1" x="104"/>
        <item m="1" x="375"/>
        <item m="1" x="376"/>
        <item m="1" x="377"/>
        <item m="1" x="379"/>
        <item m="1" x="378"/>
        <item m="1" x="380"/>
        <item m="1" x="381"/>
        <item m="1" x="383"/>
        <item m="1" x="382"/>
        <item m="1" x="384"/>
        <item m="1" x="385"/>
        <item m="1" x="386"/>
        <item m="1" x="80"/>
        <item m="1" x="387"/>
        <item m="1" x="388"/>
        <item m="1" x="389"/>
        <item m="1" x="112"/>
        <item x="44"/>
        <item x="45"/>
        <item x="46"/>
        <item x="28"/>
        <item m="1" x="321"/>
        <item x="49"/>
        <item m="1" x="390"/>
        <item x="50"/>
        <item x="51"/>
        <item x="52"/>
        <item x="53"/>
        <item m="1" x="391"/>
        <item m="1" x="392"/>
        <item x="54"/>
        <item x="35"/>
        <item m="1" x="395"/>
        <item m="1" x="247"/>
        <item m="1" x="396"/>
        <item x="58"/>
        <item m="1" x="305"/>
        <item m="1" x="132"/>
        <item m="1" x="398"/>
        <item m="1" x="399"/>
        <item m="1" x="119"/>
        <item x="39"/>
        <item m="1" x="250"/>
        <item m="1" x="270"/>
        <item x="43"/>
        <item m="1" x="354"/>
        <item m="1" x="240"/>
        <item m="1" x="116"/>
        <item m="1" x="256"/>
        <item m="1" x="195"/>
        <item m="1" x="352"/>
        <item m="1" x="245"/>
        <item x="25"/>
        <item m="1" x="328"/>
        <item m="1" x="355"/>
        <item m="1" x="356"/>
        <item m="1" x="357"/>
        <item m="1" x="358"/>
        <item m="1" x="359"/>
        <item m="1" x="349"/>
        <item m="1" x="360"/>
        <item m="1" x="157"/>
        <item m="1" x="136"/>
        <item m="1" x="362"/>
        <item m="1" x="124"/>
        <item m="1" x="88"/>
        <item m="1" x="364"/>
        <item m="1" x="149"/>
        <item m="1" x="365"/>
        <item m="1" x="318"/>
        <item m="1" x="366"/>
        <item m="1" x="216"/>
        <item m="1" x="248"/>
        <item m="1" x="279"/>
        <item m="1" x="367"/>
        <item m="1" x="199"/>
        <item m="1" x="370"/>
        <item m="1" x="81"/>
        <item m="1" x="178"/>
        <item m="1" x="183"/>
        <item m="1" x="138"/>
        <item m="1" x="232"/>
        <item m="1" x="84"/>
        <item m="1" x="326"/>
        <item m="1" x="336"/>
        <item m="1" x="102"/>
        <item x="41"/>
        <item m="1" x="337"/>
        <item m="1" x="338"/>
        <item m="1" x="339"/>
        <item m="1" x="342"/>
        <item m="1" x="190"/>
        <item m="1" x="297"/>
        <item m="1" x="177"/>
        <item x="48"/>
        <item m="1" x="300"/>
        <item m="1" x="200"/>
        <item m="1" x="347"/>
        <item m="1" x="152"/>
        <item x="14"/>
        <item m="1" x="348"/>
        <item m="1" x="333"/>
        <item m="1" x="350"/>
        <item x="67"/>
        <item m="1" x="324"/>
        <item m="1" x="325"/>
        <item m="1" x="327"/>
        <item m="1" x="329"/>
        <item m="1" x="103"/>
        <item m="1" x="218"/>
        <item m="1" x="302"/>
        <item x="24"/>
        <item m="1" x="303"/>
        <item m="1" x="304"/>
        <item m="1" x="299"/>
        <item m="1" x="306"/>
        <item m="1" x="307"/>
        <item m="1" x="308"/>
        <item m="1" x="309"/>
        <item m="1" x="310"/>
        <item m="1" x="311"/>
        <item m="1" x="314"/>
        <item m="1" x="71"/>
        <item m="1" x="316"/>
        <item x="38"/>
        <item m="1" x="317"/>
        <item m="1" x="295"/>
        <item m="1" x="144"/>
        <item m="1" x="298"/>
        <item m="1" x="319"/>
        <item m="1" x="320"/>
        <item m="1" x="301"/>
        <item m="1" x="322"/>
        <item m="1" x="288"/>
        <item x="7"/>
        <item m="1" x="294"/>
        <item m="1" x="296"/>
        <item x="55"/>
        <item x="5"/>
        <item m="1" x="158"/>
        <item m="1" x="273"/>
        <item x="6"/>
        <item m="1" x="274"/>
        <item m="1" x="275"/>
        <item m="1" x="277"/>
        <item m="1" x="164"/>
        <item m="1" x="101"/>
        <item x="27"/>
        <item m="1" x="278"/>
        <item m="1" x="97"/>
        <item m="1" x="280"/>
        <item m="1" x="281"/>
        <item m="1" x="282"/>
        <item m="1" x="283"/>
        <item x="23"/>
        <item m="1" x="285"/>
        <item m="1" x="133"/>
        <item m="1" x="268"/>
        <item m="1" x="254"/>
        <item m="1" x="255"/>
        <item m="1" x="202"/>
        <item m="1" x="258"/>
        <item m="1" x="259"/>
        <item m="1" x="260"/>
        <item m="1" x="243"/>
        <item m="1" x="244"/>
        <item m="1" x="246"/>
        <item m="1" x="249"/>
        <item m="1" x="251"/>
        <item m="1" x="253"/>
        <item m="1" x="234"/>
        <item m="1" x="235"/>
        <item m="1" x="236"/>
        <item m="1" x="237"/>
        <item m="1" x="150"/>
        <item m="1" x="226"/>
        <item m="1" x="85"/>
        <item m="1" x="86"/>
        <item m="1" x="87"/>
        <item m="1" x="194"/>
        <item m="1" x="227"/>
        <item m="1" x="228"/>
        <item m="1" x="229"/>
        <item m="1" x="230"/>
        <item m="1" x="221"/>
        <item x="1"/>
        <item m="1" x="69"/>
        <item m="1" x="222"/>
        <item m="1" x="208"/>
        <item m="1" x="210"/>
        <item m="1" x="211"/>
        <item m="1" x="212"/>
        <item m="1" x="213"/>
        <item m="1" x="215"/>
        <item x="26"/>
        <item m="1" x="217"/>
        <item m="1" x="126"/>
        <item m="1" x="219"/>
        <item m="1" x="220"/>
        <item m="1" x="206"/>
        <item m="1" x="207"/>
        <item m="1" x="196"/>
        <item m="1" x="169"/>
        <item m="1" x="203"/>
        <item m="1" x="189"/>
        <item m="1" x="83"/>
        <item m="1" x="191"/>
        <item m="1" x="192"/>
        <item m="1" x="125"/>
        <item m="1" x="193"/>
        <item m="1" x="131"/>
        <item m="1" x="151"/>
        <item m="1" x="153"/>
        <item m="1" x="154"/>
        <item m="1" x="155"/>
        <item m="1" x="141"/>
        <item m="1" x="162"/>
        <item m="1" x="163"/>
        <item m="1" x="165"/>
        <item m="1" x="166"/>
        <item m="1" x="170"/>
        <item m="1" x="171"/>
        <item m="1" x="172"/>
        <item m="1" x="145"/>
        <item m="1" x="174"/>
        <item m="1" x="175"/>
        <item m="1" x="180"/>
        <item m="1" x="185"/>
        <item m="1" x="187"/>
        <item m="1" x="167"/>
        <item m="1" x="142"/>
        <item m="1" x="143"/>
        <item m="1" x="146"/>
        <item m="1" x="147"/>
        <item m="1" x="122"/>
        <item m="1" x="127"/>
        <item m="1" x="130"/>
        <item m="1" x="98"/>
        <item m="1" x="100"/>
        <item m="1" x="89"/>
        <item m="1" x="105"/>
        <item m="1" x="106"/>
        <item m="1" x="91"/>
        <item x="61"/>
        <item x="62"/>
        <item m="1" x="108"/>
        <item m="1" x="115"/>
        <item m="1" x="120"/>
        <item m="1" x="90"/>
        <item x="0"/>
        <item x="12"/>
        <item x="13"/>
        <item x="20"/>
        <item x="22"/>
        <item x="33"/>
        <item x="36"/>
        <item x="47"/>
        <item x="56"/>
        <item x="57"/>
        <item x="60"/>
        <item t="default"/>
      </items>
    </pivotField>
  </pivotFields>
  <rowFields count="4">
    <field x="18"/>
    <field x="17"/>
    <field x="19"/>
    <field x="20"/>
  </rowFields>
  <rowItems count="6">
    <i>
      <x v="37"/>
    </i>
    <i>
      <x v="38"/>
    </i>
    <i>
      <x v="39"/>
    </i>
    <i>
      <x v="40"/>
    </i>
    <i>
      <x v="41"/>
    </i>
    <i t="grand">
      <x/>
    </i>
  </rowItems>
  <colItems count="1">
    <i/>
  </colItems>
  <formats count="18">
    <format dxfId="37">
      <pivotArea dataOnly="0" fieldPosition="0">
        <references count="2">
          <reference field="19" count="7">
            <x v="6"/>
            <x v="9"/>
            <x v="17"/>
            <x v="18"/>
            <x v="19"/>
            <x v="20"/>
            <x v="24"/>
          </reference>
          <reference field="20" count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36">
      <pivotArea dataOnly="0" labelOnly="1" fieldPosition="0">
        <references count="1">
          <reference field="20" count="0"/>
        </references>
      </pivotArea>
    </format>
    <format dxfId="35">
      <pivotArea dataOnly="0" labelOnly="1" fieldPosition="0">
        <references count="1">
          <reference field="17" count="0"/>
        </references>
      </pivotArea>
    </format>
    <format dxfId="34">
      <pivotArea dataOnly="0" labelOnly="1" fieldPosition="0">
        <references count="1">
          <reference field="17" count="0"/>
        </references>
      </pivotArea>
    </format>
    <format dxfId="33">
      <pivotArea dataOnly="0" labelOnly="1" fieldPosition="0">
        <references count="1">
          <reference field="19" count="0"/>
        </references>
      </pivotArea>
    </format>
    <format dxfId="32">
      <pivotArea dataOnly="0" labelOnly="1" fieldPosition="0">
        <references count="1">
          <reference field="20" count="0"/>
        </references>
      </pivotArea>
    </format>
    <format dxfId="31">
      <pivotArea dataOnly="0" labelOnly="1" fieldPosition="0">
        <references count="1">
          <reference field="17" count="0"/>
        </references>
      </pivotArea>
    </format>
    <format dxfId="30">
      <pivotArea dataOnly="0" labelOnly="1" fieldPosition="0">
        <references count="1">
          <reference field="17" count="0"/>
        </references>
      </pivotArea>
    </format>
    <format dxfId="29">
      <pivotArea dataOnly="0" labelOnly="1" fieldPosition="0">
        <references count="1">
          <reference field="18" count="0"/>
        </references>
      </pivotArea>
    </format>
    <format dxfId="28">
      <pivotArea dataOnly="0" labelOnly="1" fieldPosition="0">
        <references count="1">
          <reference field="18" count="0"/>
        </references>
      </pivotArea>
    </format>
    <format dxfId="27">
      <pivotArea dataOnly="0" labelOnly="1" fieldPosition="0">
        <references count="1">
          <reference field="18" count="0"/>
        </references>
      </pivotArea>
    </format>
    <format dxfId="26">
      <pivotArea type="all" dataOnly="0" outline="0" fieldPosition="0"/>
    </format>
    <format dxfId="25">
      <pivotArea field="18" type="button" dataOnly="0" labelOnly="1" outline="0" axis="axisRow" fieldPosition="0"/>
    </format>
    <format dxfId="24">
      <pivotArea dataOnly="0" labelOnly="1" grandRow="1" outline="0" fieldPosition="0"/>
    </format>
    <format dxfId="23">
      <pivotArea dataOnly="0" labelOnly="1" fieldPosition="0">
        <references count="1">
          <reference field="18" count="0"/>
        </references>
      </pivotArea>
    </format>
    <format dxfId="22">
      <pivotArea dataOnly="0" labelOnly="1" fieldPosition="0">
        <references count="1">
          <reference field="19" count="0"/>
        </references>
      </pivotArea>
    </format>
    <format dxfId="21">
      <pivotArea dataOnly="0" labelOnly="1" grandRow="1" outline="0" fieldPosition="0"/>
    </format>
    <format dxfId="2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C9B7FAF-F527-48F8-A5B8-C0A59CE150EF}" autoFormatId="16" applyNumberFormats="0" applyBorderFormats="0" applyFontFormats="0" applyPatternFormats="0" applyAlignmentFormats="0" applyWidthHeightFormats="0">
  <queryTableRefresh nextId="28" unboundColumnsRight="4">
    <queryTableFields count="21">
      <queryTableField id="1" name="Koda_podsistema" tableColumnId="1"/>
      <queryTableField id="19" name="Koda_podsistema_obmocje" tableColumnId="15"/>
      <queryTableField id="20" name="Koda_podsistema_MVR" tableColumnId="16"/>
      <queryTableField id="2" name="Obmocje" tableColumnId="2"/>
      <queryTableField id="3" name="LabSt" tableColumnId="3"/>
      <queryTableField id="4" name="MestoOdvzema" tableColumnId="4"/>
      <queryTableField id="5" name="DatumOdvzema" tableColumnId="5"/>
      <queryTableField id="6" name="Parameter" tableColumnId="6"/>
      <queryTableField id="7" name="Rezultat" tableColumnId="7"/>
      <queryTableField id="8" name="Enota" tableColumnId="8"/>
      <queryTableField id="9" name="MejnaVrednost" tableColumnId="9"/>
      <queryTableField id="10" name="Ocena" tableColumnId="10"/>
      <queryTableField id="23" name="Mesec" tableColumnId="17"/>
      <queryTableField id="24" name="Leto" tableColumnId="18"/>
      <queryTableField id="25" name="sifra_prameter" tableColumnId="19"/>
      <queryTableField id="26" name="ID_zap_KR" tableColumnId="20"/>
      <queryTableField id="27" name="ID_zap" tableColumnId="21"/>
      <queryTableField id="15" dataBound="0" tableColumnId="14"/>
      <queryTableField id="12" dataBound="0" tableColumnId="12"/>
      <queryTableField id="13" dataBound="0" tableColumnId="13"/>
      <queryTableField id="14" dataBound="0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DEE1E2-EEB5-4C26-B9E2-29CA4F235033}" name="Analiza_PV_MBR_OBJAVA" displayName="Analiza_PV_MBR_OBJAVA" ref="A1:U306" tableType="queryTable" totalsRowShown="0" headerRowDxfId="19" dataDxfId="18">
  <autoFilter ref="A1:U306" xr:uid="{94DEE1E2-EEB5-4C26-B9E2-29CA4F235033}"/>
  <sortState xmlns:xlrd2="http://schemas.microsoft.com/office/spreadsheetml/2017/richdata2" ref="A2:U306">
    <sortCondition ref="E2:E306"/>
    <sortCondition ref="P2:P306"/>
    <sortCondition ref="Q2:Q306"/>
    <sortCondition ref="O2:O306"/>
  </sortState>
  <tableColumns count="21">
    <tableColumn id="1" xr3:uid="{13B6DD4C-1DFB-4189-9716-928FB5D43DC6}" uniqueName="1" name="Koda_podsistema" queryTableFieldId="1" dataDxfId="17"/>
    <tableColumn id="15" xr3:uid="{77E7551D-6207-4B47-BF00-DEF0BE8F0131}" uniqueName="15" name="Koda_podsistema_obmocje" queryTableFieldId="19" dataDxfId="16"/>
    <tableColumn id="16" xr3:uid="{EEC02271-0B73-4305-BF98-28545288D6EC}" uniqueName="16" name="Koda_podsistema_MVR" queryTableFieldId="20" dataDxfId="15"/>
    <tableColumn id="2" xr3:uid="{EBF96D3C-CE00-433D-8E33-E7546CC51F9A}" uniqueName="2" name="Obmocje" queryTableFieldId="2" dataDxfId="14"/>
    <tableColumn id="3" xr3:uid="{7303184A-2B8A-41F9-879E-291C27125A80}" uniqueName="3" name="LabSt" queryTableFieldId="3" dataDxfId="13"/>
    <tableColumn id="4" xr3:uid="{E26C67CD-2A3E-4BA5-BDD1-D0D511F73C47}" uniqueName="4" name="MestoOdvzema" queryTableFieldId="4" dataDxfId="12"/>
    <tableColumn id="5" xr3:uid="{5470D71A-BF4D-4150-9996-EBF93A1977BD}" uniqueName="5" name="DatumOdvzema" queryTableFieldId="5" dataDxfId="11"/>
    <tableColumn id="6" xr3:uid="{F67A44FC-F762-4E13-9E0B-83C0B92D9FAD}" uniqueName="6" name="Parameter" queryTableFieldId="6" dataDxfId="10"/>
    <tableColumn id="7" xr3:uid="{D24E2377-AEC9-45E8-93B8-33CA089CFEC8}" uniqueName="7" name="Rezultat" queryTableFieldId="7" dataDxfId="9"/>
    <tableColumn id="8" xr3:uid="{9ACB7FF2-96DF-421F-BD48-921CBFD69189}" uniqueName="8" name="Enota" queryTableFieldId="8" dataDxfId="8"/>
    <tableColumn id="9" xr3:uid="{805691BC-EA51-4A84-B80E-E5954E86AEED}" uniqueName="9" name="MejnaVrednost" queryTableFieldId="9" dataDxfId="7"/>
    <tableColumn id="10" xr3:uid="{40DBD0AA-D0E8-4222-BF86-671DE04CC89C}" uniqueName="10" name="Ocena" queryTableFieldId="10" dataDxfId="6"/>
    <tableColumn id="17" xr3:uid="{357F17A9-56E6-48D0-A13D-A024ED7DC106}" uniqueName="17" name="Mesec" queryTableFieldId="23" dataDxfId="5"/>
    <tableColumn id="18" xr3:uid="{E17AEF36-9B60-437A-ACF9-27F3C1DE9792}" uniqueName="18" name="Leto" queryTableFieldId="24" dataDxfId="4"/>
    <tableColumn id="19" xr3:uid="{F4B10059-FAC3-4301-AD2F-FE42DA20417E}" uniqueName="19" name="sifra_prameter" queryTableFieldId="25"/>
    <tableColumn id="20" xr3:uid="{A01AA774-B0E3-492D-BEB2-D83062C87D51}" uniqueName="20" name="ID_zap_KR" queryTableFieldId="26"/>
    <tableColumn id="21" xr3:uid="{C3810AD9-658C-4BC9-8965-05BBC091BB0B}" uniqueName="21" name="ID_zap" queryTableFieldId="27"/>
    <tableColumn id="14" xr3:uid="{3EB67159-461F-4358-9BD3-9D34588AEEAD}" uniqueName="14" name="Opomba_01" queryTableFieldId="15" dataDxfId="3">
      <calculatedColumnFormula>CONCATENATE("Datum: ",TEXT(Analiza_PV_MBR_OBJAVA[[#This Row],[DatumOdvzema]],"d.mm.yyyy")," *** ","Lab. Št: ",Analiza_PV_MBR_OBJAVA[[#This Row],[LabSt]],"*** ","Odzemno mesto: ",Analiza_PV_MBR_OBJAVA[[#This Row],[MestoOdvzema]])</calculatedColumnFormula>
    </tableColumn>
    <tableColumn id="12" xr3:uid="{B2EEBFAF-5380-438B-BA0D-77791FAF14AC}" uniqueName="12" name="Opomba_02" queryTableFieldId="12" dataDxfId="2">
      <calculatedColumnFormula>CONCATENATE("(",Analiza_PV_MBR_OBJAVA[[#This Row],[Koda_podsistema_obmocje]],")","(",Analiza_PV_MBR_OBJAVA[[#This Row],[Koda_podsistema]],")    ",Analiza_PV_MBR_OBJAVA[[#This Row],[Obmocje]],"    ")</calculatedColumnFormula>
    </tableColumn>
    <tableColumn id="13" xr3:uid="{D0532E47-D3C9-4C4A-8D8A-F51E9C2F7179}" uniqueName="13" name="Opomba_03" queryTableFieldId="13" dataDxfId="1">
      <calculatedColumnFormula>CONCATENATE(Analiza_PV_MBR_OBJAVA[[#This Row],[ID_zap_KR]]," ","Parameter:"," ",Analiza_PV_MBR_OBJAVA[[#This Row],[Parameter]],"    Enota: ",Analiza_PV_MBR_OBJAVA[[#This Row],[Enota]],"    ","Mejna vrednost:",""," ",(Analiza_PV_MBR_OBJAVA[[#This Row],[MejnaVrednost]]))</calculatedColumnFormula>
    </tableColumn>
    <tableColumn id="11" xr3:uid="{72551AE2-FD19-4FF6-85DB-6F7E1AB7A5B3}" uniqueName="11" name="Opomba_04" queryTableFieldId="14" dataDxfId="0">
      <calculatedColumnFormula>CONCATENATE("Vrednost:"," ",Analiza_PV_MBR_OBJAVA[[#This Row],[Rezultat]]," ",Analiza_PV_MBR_OBJAVA[[#This Row],[Enota]],"     Rezultat: "," *** ",Analiza_PV_MBR_OBJAVA[[#This Row],[Ocena]]," *** 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EC12-DD17-47C0-BD40-178AC12D7861}">
  <dimension ref="A2:A626"/>
  <sheetViews>
    <sheetView showGridLines="0" tabSelected="1" zoomScale="135" zoomScaleNormal="135" workbookViewId="0">
      <selection activeCell="A10" sqref="A10"/>
    </sheetView>
  </sheetViews>
  <sheetFormatPr defaultRowHeight="15" x14ac:dyDescent="0.25"/>
  <cols>
    <col min="1" max="1" width="57.28515625" bestFit="1" customWidth="1"/>
    <col min="2" max="2" width="8" bestFit="1" customWidth="1"/>
  </cols>
  <sheetData>
    <row r="2" spans="1:1" ht="54" customHeight="1" x14ac:dyDescent="0.3">
      <c r="A2" s="4" t="s">
        <v>43</v>
      </c>
    </row>
    <row r="3" spans="1:1" ht="18.75" x14ac:dyDescent="0.3">
      <c r="A3" s="5" t="str">
        <f>CONCATENATE(Analiza_PV_MBR_OBJAVA!$M$2,"  ",Analiza_PV_MBR_OBJAVA!N2)</f>
        <v>avgust  2026</v>
      </c>
    </row>
    <row r="5" spans="1:1" hidden="1" x14ac:dyDescent="0.25">
      <c r="A5" s="8" t="s">
        <v>27</v>
      </c>
    </row>
    <row r="6" spans="1:1" ht="18.75" x14ac:dyDescent="0.3">
      <c r="A6" s="6" t="s">
        <v>75</v>
      </c>
    </row>
    <row r="7" spans="1:1" ht="18.75" x14ac:dyDescent="0.3">
      <c r="A7" s="6" t="s">
        <v>40</v>
      </c>
    </row>
    <row r="8" spans="1:1" ht="18.75" x14ac:dyDescent="0.3">
      <c r="A8" s="6" t="s">
        <v>39</v>
      </c>
    </row>
    <row r="9" spans="1:1" s="7" customFormat="1" ht="18.75" x14ac:dyDescent="0.3">
      <c r="A9" s="6" t="s">
        <v>290</v>
      </c>
    </row>
    <row r="10" spans="1:1" ht="18.75" x14ac:dyDescent="0.3">
      <c r="A10" s="6" t="s">
        <v>76</v>
      </c>
    </row>
    <row r="11" spans="1:1" x14ac:dyDescent="0.25">
      <c r="A11" s="9" t="s">
        <v>28</v>
      </c>
    </row>
    <row r="26" spans="1:1" s="7" customFormat="1" x14ac:dyDescent="0.25">
      <c r="A26"/>
    </row>
    <row r="30" spans="1:1" ht="15.75" x14ac:dyDescent="0.25"/>
    <row r="43" spans="1:1" s="7" customFormat="1" x14ac:dyDescent="0.25">
      <c r="A43"/>
    </row>
    <row r="45" spans="1:1" ht="15.75" x14ac:dyDescent="0.25"/>
    <row r="60" spans="1:1" ht="15.75" x14ac:dyDescent="0.25"/>
    <row r="61" spans="1:1" s="7" customFormat="1" x14ac:dyDescent="0.25">
      <c r="A61"/>
    </row>
    <row r="78" spans="1:1" s="7" customFormat="1" x14ac:dyDescent="0.25">
      <c r="A78"/>
    </row>
    <row r="255" ht="18.75" x14ac:dyDescent="0.3"/>
    <row r="256" ht="15.75" x14ac:dyDescent="0.25"/>
    <row r="275" ht="15.75" x14ac:dyDescent="0.25"/>
    <row r="290" ht="15.75" x14ac:dyDescent="0.25"/>
    <row r="305" ht="15.75" x14ac:dyDescent="0.25"/>
    <row r="335" ht="15.75" x14ac:dyDescent="0.25"/>
    <row r="350" ht="15.75" x14ac:dyDescent="0.25"/>
    <row r="396" hidden="1" x14ac:dyDescent="0.25"/>
    <row r="531" ht="18.75" x14ac:dyDescent="0.3"/>
    <row r="532" ht="15.75" x14ac:dyDescent="0.25"/>
    <row r="551" ht="15.75" x14ac:dyDescent="0.25"/>
    <row r="566" ht="15.75" x14ac:dyDescent="0.25"/>
    <row r="581" ht="15.75" x14ac:dyDescent="0.25"/>
    <row r="611" ht="15.75" x14ac:dyDescent="0.25"/>
    <row r="626" ht="15.75" x14ac:dyDescent="0.25"/>
  </sheetData>
  <sheetProtection algorithmName="SHA-512" hashValue="nhcT2MJymn1pMInlAZjP3CqBHEdS0paZqincXa8DDSUtxr4I1ZiRzzCjBtVGPGhBMvOSBn833nYu7kWrARi4mw==" saltValue="6rMrc4S1E5gWJ2pzwJtQTA==" spinCount="100000" sheet="1" selectLockedCells="1" pivotTables="0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2480F-42F0-485D-B402-93C2A0B0787F}">
  <dimension ref="A1:U309"/>
  <sheetViews>
    <sheetView workbookViewId="0">
      <pane ySplit="1" topLeftCell="A120" activePane="bottomLeft" state="frozen"/>
      <selection pane="bottomLeft" activeCell="A2" sqref="A2"/>
    </sheetView>
  </sheetViews>
  <sheetFormatPr defaultColWidth="9.140625" defaultRowHeight="16.5" customHeight="1" x14ac:dyDescent="0.25"/>
  <cols>
    <col min="1" max="1" width="19.140625" style="1" bestFit="1" customWidth="1"/>
    <col min="2" max="2" width="28.28515625" style="1" bestFit="1" customWidth="1"/>
    <col min="3" max="3" width="24.7109375" style="1" bestFit="1" customWidth="1"/>
    <col min="4" max="4" width="29.7109375" style="1" bestFit="1" customWidth="1"/>
    <col min="5" max="5" width="8" style="3" bestFit="1" customWidth="1"/>
    <col min="6" max="6" width="49.7109375" style="1" bestFit="1" customWidth="1"/>
    <col min="7" max="7" width="17.5703125" style="2" bestFit="1" customWidth="1"/>
    <col min="8" max="8" width="39.140625" style="1" bestFit="1" customWidth="1"/>
    <col min="9" max="9" width="15.28515625" style="1" bestFit="1" customWidth="1"/>
    <col min="10" max="10" width="12.140625" style="1" bestFit="1" customWidth="1"/>
    <col min="11" max="11" width="17.28515625" style="1" bestFit="1" customWidth="1"/>
    <col min="12" max="12" width="9" style="1" bestFit="1" customWidth="1"/>
    <col min="13" max="13" width="9.140625" style="1" bestFit="1" customWidth="1"/>
    <col min="14" max="14" width="7.140625" style="1" bestFit="1" customWidth="1"/>
    <col min="15" max="15" width="16.5703125" style="1" bestFit="1" customWidth="1"/>
    <col min="16" max="16" width="12.42578125" style="1" bestFit="1" customWidth="1"/>
    <col min="17" max="17" width="9.140625" style="1" bestFit="1" customWidth="1"/>
    <col min="18" max="18" width="81.140625" style="1" bestFit="1" customWidth="1"/>
    <col min="19" max="19" width="40.5703125" style="1" bestFit="1" customWidth="1"/>
    <col min="20" max="20" width="81.140625" style="1" bestFit="1" customWidth="1"/>
    <col min="21" max="21" width="51.85546875" style="1" bestFit="1" customWidth="1"/>
    <col min="22" max="16384" width="9.140625" style="1"/>
  </cols>
  <sheetData>
    <row r="1" spans="1:21" ht="15" x14ac:dyDescent="0.25">
      <c r="A1" s="1" t="s">
        <v>0</v>
      </c>
      <c r="B1" t="s">
        <v>35</v>
      </c>
      <c r="C1" t="s">
        <v>36</v>
      </c>
      <c r="D1" s="1" t="s">
        <v>1</v>
      </c>
      <c r="E1" s="1" t="s">
        <v>2</v>
      </c>
      <c r="F1" s="1" t="s">
        <v>3</v>
      </c>
      <c r="G1" s="3" t="s">
        <v>4</v>
      </c>
      <c r="H1" s="1" t="s">
        <v>5</v>
      </c>
      <c r="I1" s="2" t="s">
        <v>6</v>
      </c>
      <c r="J1" s="1" t="s">
        <v>7</v>
      </c>
      <c r="K1" s="1" t="s">
        <v>8</v>
      </c>
      <c r="L1" s="1" t="s">
        <v>29</v>
      </c>
      <c r="M1" t="s">
        <v>41</v>
      </c>
      <c r="N1" t="s">
        <v>42</v>
      </c>
      <c r="O1" t="s">
        <v>44</v>
      </c>
      <c r="P1" t="s">
        <v>45</v>
      </c>
      <c r="Q1" t="s">
        <v>46</v>
      </c>
      <c r="R1" s="1" t="s">
        <v>31</v>
      </c>
      <c r="S1" s="1" t="s">
        <v>32</v>
      </c>
      <c r="T1" s="1" t="s">
        <v>33</v>
      </c>
      <c r="U1" s="1" t="s">
        <v>34</v>
      </c>
    </row>
    <row r="2" spans="1:21" ht="30" x14ac:dyDescent="0.25">
      <c r="A2" s="10">
        <v>1502</v>
      </c>
      <c r="B2" s="11" t="s">
        <v>38</v>
      </c>
      <c r="C2" s="11" t="s">
        <v>12</v>
      </c>
      <c r="D2" s="10" t="s">
        <v>9</v>
      </c>
      <c r="E2" s="10" t="s">
        <v>233</v>
      </c>
      <c r="F2" s="10" t="s">
        <v>25</v>
      </c>
      <c r="G2" s="3">
        <v>46237</v>
      </c>
      <c r="H2" s="10" t="s">
        <v>17</v>
      </c>
      <c r="I2" s="12" t="s">
        <v>234</v>
      </c>
      <c r="J2" s="10" t="s">
        <v>18</v>
      </c>
      <c r="K2" s="10" t="s">
        <v>16</v>
      </c>
      <c r="L2" s="10" t="s">
        <v>30</v>
      </c>
      <c r="M2" s="11" t="s">
        <v>228</v>
      </c>
      <c r="N2" s="11" t="s">
        <v>53</v>
      </c>
      <c r="O2">
        <v>430</v>
      </c>
      <c r="P2">
        <v>1</v>
      </c>
      <c r="Q2">
        <v>23</v>
      </c>
      <c r="R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78939*** Odzemno mesto: Radovljica, Dom J. Benedika, kuhinja, pipa</v>
      </c>
      <c r="S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" s="10" t="str">
        <f>CONCATENATE("Vrednost:"," ",Analiza_PV_MBR_OBJAVA[[#This Row],[Rezultat]]," ",Analiza_PV_MBR_OBJAVA[[#This Row],[Enota]],"     Rezultat: "," *** ",Analiza_PV_MBR_OBJAVA[[#This Row],[Ocena]]," *** ")</f>
        <v xml:space="preserve">Vrednost: 15,2 °C     Rezultat:  *** SKLADEN *** </v>
      </c>
    </row>
    <row r="3" spans="1:21" ht="30" x14ac:dyDescent="0.25">
      <c r="A3" s="10">
        <v>1502</v>
      </c>
      <c r="B3" s="11" t="s">
        <v>38</v>
      </c>
      <c r="C3" s="11" t="s">
        <v>12</v>
      </c>
      <c r="D3" s="10" t="s">
        <v>9</v>
      </c>
      <c r="E3" s="10" t="s">
        <v>233</v>
      </c>
      <c r="F3" s="10" t="s">
        <v>25</v>
      </c>
      <c r="G3" s="3">
        <v>46237</v>
      </c>
      <c r="H3" s="10" t="s">
        <v>14</v>
      </c>
      <c r="I3" s="12" t="s">
        <v>101</v>
      </c>
      <c r="J3" s="10" t="s">
        <v>15</v>
      </c>
      <c r="K3" s="10" t="s">
        <v>16</v>
      </c>
      <c r="L3" s="10" t="s">
        <v>30</v>
      </c>
      <c r="M3" s="11" t="s">
        <v>228</v>
      </c>
      <c r="N3" s="11" t="s">
        <v>53</v>
      </c>
      <c r="O3">
        <v>412</v>
      </c>
      <c r="P3">
        <v>5</v>
      </c>
      <c r="Q3">
        <v>21</v>
      </c>
      <c r="R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78939*** Odzemno mesto: Radovljica, Dom J. Benedika, kuhinja, pipa</v>
      </c>
      <c r="S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4" spans="1:21" ht="30" x14ac:dyDescent="0.25">
      <c r="A4" s="10">
        <v>1502</v>
      </c>
      <c r="B4" s="11" t="s">
        <v>38</v>
      </c>
      <c r="C4" s="11" t="s">
        <v>12</v>
      </c>
      <c r="D4" s="10" t="s">
        <v>9</v>
      </c>
      <c r="E4" s="10" t="s">
        <v>233</v>
      </c>
      <c r="F4" s="10" t="s">
        <v>25</v>
      </c>
      <c r="G4" s="3">
        <v>46237</v>
      </c>
      <c r="H4" s="10" t="s">
        <v>19</v>
      </c>
      <c r="I4" s="12" t="s">
        <v>47</v>
      </c>
      <c r="J4" s="10"/>
      <c r="K4" s="10" t="s">
        <v>16</v>
      </c>
      <c r="L4" s="10" t="s">
        <v>30</v>
      </c>
      <c r="M4" s="11" t="s">
        <v>228</v>
      </c>
      <c r="N4" s="11" t="s">
        <v>53</v>
      </c>
      <c r="O4">
        <v>1416</v>
      </c>
      <c r="P4">
        <v>7</v>
      </c>
      <c r="Q4">
        <v>74</v>
      </c>
      <c r="R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78939*** Odzemno mesto: Radovljica, Dom J. Benedika, kuhinja, pipa</v>
      </c>
      <c r="S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4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5" spans="1:21" ht="30" x14ac:dyDescent="0.25">
      <c r="A5" s="10">
        <v>1502</v>
      </c>
      <c r="B5" s="11" t="s">
        <v>38</v>
      </c>
      <c r="C5" s="11" t="s">
        <v>12</v>
      </c>
      <c r="D5" s="10" t="s">
        <v>9</v>
      </c>
      <c r="E5" s="10" t="s">
        <v>233</v>
      </c>
      <c r="F5" s="10" t="s">
        <v>25</v>
      </c>
      <c r="G5" s="3">
        <v>46237</v>
      </c>
      <c r="H5" s="10" t="s">
        <v>22</v>
      </c>
      <c r="I5" s="12" t="s">
        <v>20</v>
      </c>
      <c r="J5" s="10" t="s">
        <v>21</v>
      </c>
      <c r="K5" s="10" t="s">
        <v>20</v>
      </c>
      <c r="L5" s="10" t="s">
        <v>30</v>
      </c>
      <c r="M5" s="11" t="s">
        <v>228</v>
      </c>
      <c r="N5" s="11" t="s">
        <v>53</v>
      </c>
      <c r="O5">
        <v>2027</v>
      </c>
      <c r="P5">
        <v>8</v>
      </c>
      <c r="Q5">
        <v>84</v>
      </c>
      <c r="R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78939*** Odzemno mesto: Radovljica, Dom J. Benedika, kuhinja, pipa</v>
      </c>
      <c r="S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6" spans="1:21" ht="30" x14ac:dyDescent="0.25">
      <c r="A6" s="10">
        <v>1502</v>
      </c>
      <c r="B6" s="11" t="s">
        <v>38</v>
      </c>
      <c r="C6" s="11" t="s">
        <v>12</v>
      </c>
      <c r="D6" s="10" t="s">
        <v>9</v>
      </c>
      <c r="E6" s="10" t="s">
        <v>233</v>
      </c>
      <c r="F6" s="10" t="s">
        <v>25</v>
      </c>
      <c r="G6" s="3">
        <v>46237</v>
      </c>
      <c r="H6" s="10" t="s">
        <v>23</v>
      </c>
      <c r="I6" s="12" t="s">
        <v>20</v>
      </c>
      <c r="J6" s="10" t="s">
        <v>21</v>
      </c>
      <c r="K6" s="10" t="s">
        <v>20</v>
      </c>
      <c r="L6" s="10" t="s">
        <v>30</v>
      </c>
      <c r="M6" s="11" t="s">
        <v>228</v>
      </c>
      <c r="N6" s="11" t="s">
        <v>53</v>
      </c>
      <c r="O6">
        <v>2041</v>
      </c>
      <c r="P6">
        <v>9</v>
      </c>
      <c r="Q6">
        <v>86</v>
      </c>
      <c r="R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78939*** Odzemno mesto: Radovljica, Dom J. Benedika, kuhinja, pipa</v>
      </c>
      <c r="S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7" spans="1:21" ht="30" x14ac:dyDescent="0.25">
      <c r="A7" s="10">
        <v>1502</v>
      </c>
      <c r="B7" s="11" t="s">
        <v>38</v>
      </c>
      <c r="C7" s="11" t="s">
        <v>12</v>
      </c>
      <c r="D7" s="10" t="s">
        <v>9</v>
      </c>
      <c r="E7" s="10" t="s">
        <v>233</v>
      </c>
      <c r="F7" s="10" t="s">
        <v>25</v>
      </c>
      <c r="G7" s="3">
        <v>46237</v>
      </c>
      <c r="H7" s="10" t="s">
        <v>24</v>
      </c>
      <c r="I7" s="12" t="s">
        <v>20</v>
      </c>
      <c r="J7" s="10" t="s">
        <v>11</v>
      </c>
      <c r="K7" s="10" t="s">
        <v>12</v>
      </c>
      <c r="L7" s="10" t="s">
        <v>30</v>
      </c>
      <c r="M7" s="11" t="s">
        <v>228</v>
      </c>
      <c r="N7" s="11" t="s">
        <v>53</v>
      </c>
      <c r="O7">
        <v>2067</v>
      </c>
      <c r="P7">
        <v>15</v>
      </c>
      <c r="Q7">
        <v>89</v>
      </c>
      <c r="R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78939*** Odzemno mesto: Radovljica, Dom J. Benedika, kuhinja, pipa</v>
      </c>
      <c r="S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8" spans="1:21" ht="30" x14ac:dyDescent="0.25">
      <c r="A8" s="10">
        <v>1502</v>
      </c>
      <c r="B8" s="11" t="s">
        <v>38</v>
      </c>
      <c r="C8" s="11" t="s">
        <v>12</v>
      </c>
      <c r="D8" s="10" t="s">
        <v>9</v>
      </c>
      <c r="E8" s="10" t="s">
        <v>233</v>
      </c>
      <c r="F8" s="10" t="s">
        <v>25</v>
      </c>
      <c r="G8" s="3">
        <v>46237</v>
      </c>
      <c r="H8" s="10" t="s">
        <v>10</v>
      </c>
      <c r="I8" s="12" t="s">
        <v>20</v>
      </c>
      <c r="J8" s="10" t="s">
        <v>11</v>
      </c>
      <c r="K8" s="10" t="s">
        <v>12</v>
      </c>
      <c r="L8" s="10" t="s">
        <v>30</v>
      </c>
      <c r="M8" s="11" t="s">
        <v>228</v>
      </c>
      <c r="N8" s="11" t="s">
        <v>53</v>
      </c>
      <c r="O8">
        <v>2068</v>
      </c>
      <c r="P8">
        <v>16</v>
      </c>
      <c r="Q8">
        <v>91</v>
      </c>
      <c r="R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78939*** Odzemno mesto: Radovljica, Dom J. Benedika, kuhinja, pipa</v>
      </c>
      <c r="S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9" spans="1:21" ht="15" x14ac:dyDescent="0.25">
      <c r="A9" s="10">
        <v>1502</v>
      </c>
      <c r="B9" s="11" t="s">
        <v>38</v>
      </c>
      <c r="C9" s="11" t="s">
        <v>12</v>
      </c>
      <c r="D9" s="10" t="s">
        <v>9</v>
      </c>
      <c r="E9" s="10" t="s">
        <v>235</v>
      </c>
      <c r="F9" s="10" t="s">
        <v>13</v>
      </c>
      <c r="G9" s="3">
        <v>46237</v>
      </c>
      <c r="H9" s="10" t="s">
        <v>17</v>
      </c>
      <c r="I9" s="12" t="s">
        <v>236</v>
      </c>
      <c r="J9" s="10" t="s">
        <v>18</v>
      </c>
      <c r="K9" s="10" t="s">
        <v>16</v>
      </c>
      <c r="L9" s="10" t="s">
        <v>30</v>
      </c>
      <c r="M9" s="11" t="s">
        <v>228</v>
      </c>
      <c r="N9" s="11" t="s">
        <v>53</v>
      </c>
      <c r="O9">
        <v>430</v>
      </c>
      <c r="P9">
        <v>1</v>
      </c>
      <c r="Q9">
        <v>23</v>
      </c>
      <c r="R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78940*** Odzemno mesto: Radovljica, Dom M. Langusa, kuhinja, pipa</v>
      </c>
      <c r="S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9" s="10" t="str">
        <f>CONCATENATE("Vrednost:"," ",Analiza_PV_MBR_OBJAVA[[#This Row],[Rezultat]]," ",Analiza_PV_MBR_OBJAVA[[#This Row],[Enota]],"     Rezultat: "," *** ",Analiza_PV_MBR_OBJAVA[[#This Row],[Ocena]]," *** ")</f>
        <v xml:space="preserve">Vrednost: 16,4 °C     Rezultat:  *** SKLADEN *** </v>
      </c>
    </row>
    <row r="10" spans="1:21" ht="15" x14ac:dyDescent="0.25">
      <c r="A10" s="10">
        <v>1502</v>
      </c>
      <c r="B10" s="11" t="s">
        <v>38</v>
      </c>
      <c r="C10" s="11" t="s">
        <v>12</v>
      </c>
      <c r="D10" s="10" t="s">
        <v>9</v>
      </c>
      <c r="E10" s="10" t="s">
        <v>235</v>
      </c>
      <c r="F10" s="10" t="s">
        <v>13</v>
      </c>
      <c r="G10" s="3">
        <v>46237</v>
      </c>
      <c r="H10" s="10" t="s">
        <v>14</v>
      </c>
      <c r="I10" s="12" t="s">
        <v>101</v>
      </c>
      <c r="J10" s="10" t="s">
        <v>15</v>
      </c>
      <c r="K10" s="10" t="s">
        <v>16</v>
      </c>
      <c r="L10" s="10" t="s">
        <v>30</v>
      </c>
      <c r="M10" s="11" t="s">
        <v>228</v>
      </c>
      <c r="N10" s="11" t="s">
        <v>53</v>
      </c>
      <c r="O10">
        <v>412</v>
      </c>
      <c r="P10">
        <v>5</v>
      </c>
      <c r="Q10">
        <v>21</v>
      </c>
      <c r="R1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78940*** Odzemno mesto: Radovljica, Dom M. Langusa, kuhinja, pipa</v>
      </c>
      <c r="S1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1" spans="1:21" ht="15" x14ac:dyDescent="0.25">
      <c r="A11" s="10">
        <v>1502</v>
      </c>
      <c r="B11" s="11" t="s">
        <v>38</v>
      </c>
      <c r="C11" s="11" t="s">
        <v>12</v>
      </c>
      <c r="D11" s="10" t="s">
        <v>9</v>
      </c>
      <c r="E11" s="10" t="s">
        <v>235</v>
      </c>
      <c r="F11" s="10" t="s">
        <v>13</v>
      </c>
      <c r="G11" s="3">
        <v>46237</v>
      </c>
      <c r="H11" s="10" t="s">
        <v>19</v>
      </c>
      <c r="I11" s="12" t="s">
        <v>47</v>
      </c>
      <c r="J11" s="10"/>
      <c r="K11" s="10" t="s">
        <v>16</v>
      </c>
      <c r="L11" s="10" t="s">
        <v>30</v>
      </c>
      <c r="M11" s="11" t="s">
        <v>228</v>
      </c>
      <c r="N11" s="11" t="s">
        <v>53</v>
      </c>
      <c r="O11">
        <v>1416</v>
      </c>
      <c r="P11">
        <v>7</v>
      </c>
      <c r="Q11">
        <v>74</v>
      </c>
      <c r="R1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78940*** Odzemno mesto: Radovljica, Dom M. Langusa, kuhinja, pipa</v>
      </c>
      <c r="S1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1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2" spans="1:21" ht="15" x14ac:dyDescent="0.25">
      <c r="A12" s="10">
        <v>1502</v>
      </c>
      <c r="B12" s="11" t="s">
        <v>38</v>
      </c>
      <c r="C12" s="11" t="s">
        <v>12</v>
      </c>
      <c r="D12" s="10" t="s">
        <v>9</v>
      </c>
      <c r="E12" s="10" t="s">
        <v>235</v>
      </c>
      <c r="F12" s="10" t="s">
        <v>13</v>
      </c>
      <c r="G12" s="3">
        <v>46237</v>
      </c>
      <c r="H12" s="10" t="s">
        <v>22</v>
      </c>
      <c r="I12" s="12" t="s">
        <v>20</v>
      </c>
      <c r="J12" s="10" t="s">
        <v>21</v>
      </c>
      <c r="K12" s="10" t="s">
        <v>20</v>
      </c>
      <c r="L12" s="10" t="s">
        <v>30</v>
      </c>
      <c r="M12" s="11" t="s">
        <v>228</v>
      </c>
      <c r="N12" s="11" t="s">
        <v>53</v>
      </c>
      <c r="O12">
        <v>2027</v>
      </c>
      <c r="P12">
        <v>8</v>
      </c>
      <c r="Q12">
        <v>84</v>
      </c>
      <c r="R1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78940*** Odzemno mesto: Radovljica, Dom M. Langusa, kuhinja, pipa</v>
      </c>
      <c r="S1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" spans="1:21" ht="15" x14ac:dyDescent="0.25">
      <c r="A13" s="10">
        <v>1502</v>
      </c>
      <c r="B13" s="11" t="s">
        <v>38</v>
      </c>
      <c r="C13" s="11" t="s">
        <v>12</v>
      </c>
      <c r="D13" s="10" t="s">
        <v>9</v>
      </c>
      <c r="E13" s="10" t="s">
        <v>235</v>
      </c>
      <c r="F13" s="10" t="s">
        <v>13</v>
      </c>
      <c r="G13" s="3">
        <v>46237</v>
      </c>
      <c r="H13" s="10" t="s">
        <v>23</v>
      </c>
      <c r="I13" s="12" t="s">
        <v>20</v>
      </c>
      <c r="J13" s="10" t="s">
        <v>21</v>
      </c>
      <c r="K13" s="10" t="s">
        <v>20</v>
      </c>
      <c r="L13" s="10" t="s">
        <v>30</v>
      </c>
      <c r="M13" s="11" t="s">
        <v>228</v>
      </c>
      <c r="N13" s="11" t="s">
        <v>53</v>
      </c>
      <c r="O13">
        <v>2041</v>
      </c>
      <c r="P13">
        <v>9</v>
      </c>
      <c r="Q13">
        <v>86</v>
      </c>
      <c r="R1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78940*** Odzemno mesto: Radovljica, Dom M. Langusa, kuhinja, pipa</v>
      </c>
      <c r="S1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4" spans="1:21" ht="15" x14ac:dyDescent="0.25">
      <c r="A14" s="10">
        <v>1502</v>
      </c>
      <c r="B14" s="11" t="s">
        <v>38</v>
      </c>
      <c r="C14" s="11" t="s">
        <v>12</v>
      </c>
      <c r="D14" s="10" t="s">
        <v>9</v>
      </c>
      <c r="E14" s="10" t="s">
        <v>235</v>
      </c>
      <c r="F14" s="10" t="s">
        <v>13</v>
      </c>
      <c r="G14" s="3">
        <v>46237</v>
      </c>
      <c r="H14" s="10" t="s">
        <v>24</v>
      </c>
      <c r="I14" s="12" t="s">
        <v>20</v>
      </c>
      <c r="J14" s="10" t="s">
        <v>11</v>
      </c>
      <c r="K14" s="10" t="s">
        <v>12</v>
      </c>
      <c r="L14" s="10" t="s">
        <v>30</v>
      </c>
      <c r="M14" s="11" t="s">
        <v>228</v>
      </c>
      <c r="N14" s="11" t="s">
        <v>53</v>
      </c>
      <c r="O14">
        <v>2067</v>
      </c>
      <c r="P14">
        <v>15</v>
      </c>
      <c r="Q14">
        <v>89</v>
      </c>
      <c r="R1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78940*** Odzemno mesto: Radovljica, Dom M. Langusa, kuhinja, pipa</v>
      </c>
      <c r="S1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5" spans="1:21" ht="15" x14ac:dyDescent="0.25">
      <c r="A15" s="10">
        <v>1502</v>
      </c>
      <c r="B15" s="11" t="s">
        <v>38</v>
      </c>
      <c r="C15" s="11" t="s">
        <v>12</v>
      </c>
      <c r="D15" s="10" t="s">
        <v>9</v>
      </c>
      <c r="E15" s="10" t="s">
        <v>235</v>
      </c>
      <c r="F15" s="10" t="s">
        <v>13</v>
      </c>
      <c r="G15" s="3">
        <v>46237</v>
      </c>
      <c r="H15" s="10" t="s">
        <v>10</v>
      </c>
      <c r="I15" s="12" t="s">
        <v>20</v>
      </c>
      <c r="J15" s="10" t="s">
        <v>11</v>
      </c>
      <c r="K15" s="10" t="s">
        <v>12</v>
      </c>
      <c r="L15" s="10" t="s">
        <v>30</v>
      </c>
      <c r="M15" s="11" t="s">
        <v>228</v>
      </c>
      <c r="N15" s="11" t="s">
        <v>53</v>
      </c>
      <c r="O15">
        <v>2068</v>
      </c>
      <c r="P15">
        <v>16</v>
      </c>
      <c r="Q15">
        <v>91</v>
      </c>
      <c r="R1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78940*** Odzemno mesto: Radovljica, Dom M. Langusa, kuhinja, pipa</v>
      </c>
      <c r="S1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6" spans="1:21" ht="30" x14ac:dyDescent="0.25">
      <c r="A16" s="10">
        <v>1502</v>
      </c>
      <c r="B16" s="11" t="s">
        <v>38</v>
      </c>
      <c r="C16" s="11" t="s">
        <v>12</v>
      </c>
      <c r="D16" s="10" t="s">
        <v>59</v>
      </c>
      <c r="E16" s="10" t="s">
        <v>237</v>
      </c>
      <c r="F16" s="10" t="s">
        <v>60</v>
      </c>
      <c r="G16" s="3">
        <v>46237</v>
      </c>
      <c r="H16" s="10" t="s">
        <v>17</v>
      </c>
      <c r="I16" s="12" t="s">
        <v>238</v>
      </c>
      <c r="J16" s="10" t="s">
        <v>18</v>
      </c>
      <c r="K16" s="10" t="s">
        <v>16</v>
      </c>
      <c r="L16" s="10" t="s">
        <v>30</v>
      </c>
      <c r="M16" s="11" t="s">
        <v>228</v>
      </c>
      <c r="N16" s="11" t="s">
        <v>53</v>
      </c>
      <c r="O16">
        <v>430</v>
      </c>
      <c r="P16">
        <v>1</v>
      </c>
      <c r="Q16">
        <v>23</v>
      </c>
      <c r="R1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78941*** Odzemno mesto: Lesce, Vrtec Lesce, kuhinja, pipa</v>
      </c>
      <c r="S1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16" s="10" t="str">
        <f>CONCATENATE("Vrednost:"," ",Analiza_PV_MBR_OBJAVA[[#This Row],[Rezultat]]," ",Analiza_PV_MBR_OBJAVA[[#This Row],[Enota]],"     Rezultat: "," *** ",Analiza_PV_MBR_OBJAVA[[#This Row],[Ocena]]," *** ")</f>
        <v xml:space="preserve">Vrednost: 14,1 °C     Rezultat:  *** SKLADEN *** </v>
      </c>
    </row>
    <row r="17" spans="1:21" ht="30" x14ac:dyDescent="0.25">
      <c r="A17" s="10">
        <v>1502</v>
      </c>
      <c r="B17" s="11" t="s">
        <v>38</v>
      </c>
      <c r="C17" s="11" t="s">
        <v>12</v>
      </c>
      <c r="D17" s="10" t="s">
        <v>59</v>
      </c>
      <c r="E17" s="10" t="s">
        <v>237</v>
      </c>
      <c r="F17" s="10" t="s">
        <v>60</v>
      </c>
      <c r="G17" s="3">
        <v>46237</v>
      </c>
      <c r="H17" s="10" t="s">
        <v>14</v>
      </c>
      <c r="I17" s="12" t="s">
        <v>101</v>
      </c>
      <c r="J17" s="10" t="s">
        <v>15</v>
      </c>
      <c r="K17" s="10" t="s">
        <v>16</v>
      </c>
      <c r="L17" s="10" t="s">
        <v>30</v>
      </c>
      <c r="M17" s="11" t="s">
        <v>228</v>
      </c>
      <c r="N17" s="11" t="s">
        <v>53</v>
      </c>
      <c r="O17">
        <v>412</v>
      </c>
      <c r="P17">
        <v>5</v>
      </c>
      <c r="Q17">
        <v>21</v>
      </c>
      <c r="R1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78941*** Odzemno mesto: Lesce, Vrtec Lesce, kuhinja, pipa</v>
      </c>
      <c r="S1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8" spans="1:21" ht="30" x14ac:dyDescent="0.25">
      <c r="A18" s="10">
        <v>1502</v>
      </c>
      <c r="B18" s="11" t="s">
        <v>38</v>
      </c>
      <c r="C18" s="11" t="s">
        <v>12</v>
      </c>
      <c r="D18" s="10" t="s">
        <v>59</v>
      </c>
      <c r="E18" s="10" t="s">
        <v>237</v>
      </c>
      <c r="F18" s="10" t="s">
        <v>60</v>
      </c>
      <c r="G18" s="3">
        <v>46237</v>
      </c>
      <c r="H18" s="10" t="s">
        <v>19</v>
      </c>
      <c r="I18" s="12" t="s">
        <v>47</v>
      </c>
      <c r="J18" s="10"/>
      <c r="K18" s="10" t="s">
        <v>16</v>
      </c>
      <c r="L18" s="10" t="s">
        <v>30</v>
      </c>
      <c r="M18" s="11" t="s">
        <v>228</v>
      </c>
      <c r="N18" s="11" t="s">
        <v>53</v>
      </c>
      <c r="O18">
        <v>1416</v>
      </c>
      <c r="P18">
        <v>7</v>
      </c>
      <c r="Q18">
        <v>74</v>
      </c>
      <c r="R1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78941*** Odzemno mesto: Lesce, Vrtec Lesce, kuhinja, pipa</v>
      </c>
      <c r="S1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9" spans="1:21" ht="30" x14ac:dyDescent="0.25">
      <c r="A19" s="10">
        <v>1502</v>
      </c>
      <c r="B19" s="11" t="s">
        <v>38</v>
      </c>
      <c r="C19" s="11" t="s">
        <v>12</v>
      </c>
      <c r="D19" s="10" t="s">
        <v>59</v>
      </c>
      <c r="E19" s="10" t="s">
        <v>237</v>
      </c>
      <c r="F19" s="10" t="s">
        <v>60</v>
      </c>
      <c r="G19" s="3">
        <v>46237</v>
      </c>
      <c r="H19" s="10" t="s">
        <v>22</v>
      </c>
      <c r="I19" s="12" t="s">
        <v>20</v>
      </c>
      <c r="J19" s="10" t="s">
        <v>21</v>
      </c>
      <c r="K19" s="10" t="s">
        <v>20</v>
      </c>
      <c r="L19" s="10" t="s">
        <v>30</v>
      </c>
      <c r="M19" s="11" t="s">
        <v>228</v>
      </c>
      <c r="N19" s="11" t="s">
        <v>53</v>
      </c>
      <c r="O19">
        <v>2027</v>
      </c>
      <c r="P19">
        <v>8</v>
      </c>
      <c r="Q19">
        <v>84</v>
      </c>
      <c r="R1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78941*** Odzemno mesto: Lesce, Vrtec Lesce, kuhinja, pipa</v>
      </c>
      <c r="S1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0" spans="1:21" ht="30" x14ac:dyDescent="0.25">
      <c r="A20" s="10">
        <v>1502</v>
      </c>
      <c r="B20" s="11" t="s">
        <v>38</v>
      </c>
      <c r="C20" s="11" t="s">
        <v>12</v>
      </c>
      <c r="D20" s="10" t="s">
        <v>59</v>
      </c>
      <c r="E20" s="10" t="s">
        <v>237</v>
      </c>
      <c r="F20" s="10" t="s">
        <v>60</v>
      </c>
      <c r="G20" s="3">
        <v>46237</v>
      </c>
      <c r="H20" s="10" t="s">
        <v>23</v>
      </c>
      <c r="I20" s="12" t="s">
        <v>20</v>
      </c>
      <c r="J20" s="10" t="s">
        <v>21</v>
      </c>
      <c r="K20" s="10" t="s">
        <v>20</v>
      </c>
      <c r="L20" s="10" t="s">
        <v>30</v>
      </c>
      <c r="M20" s="11" t="s">
        <v>228</v>
      </c>
      <c r="N20" s="11" t="s">
        <v>53</v>
      </c>
      <c r="O20">
        <v>2041</v>
      </c>
      <c r="P20">
        <v>9</v>
      </c>
      <c r="Q20">
        <v>86</v>
      </c>
      <c r="R2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78941*** Odzemno mesto: Lesce, Vrtec Lesce, kuhinja, pipa</v>
      </c>
      <c r="S2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1" spans="1:21" ht="30" x14ac:dyDescent="0.25">
      <c r="A21" s="10">
        <v>1502</v>
      </c>
      <c r="B21" s="11" t="s">
        <v>38</v>
      </c>
      <c r="C21" s="11" t="s">
        <v>12</v>
      </c>
      <c r="D21" s="10" t="s">
        <v>59</v>
      </c>
      <c r="E21" s="10" t="s">
        <v>237</v>
      </c>
      <c r="F21" s="10" t="s">
        <v>60</v>
      </c>
      <c r="G21" s="3">
        <v>46237</v>
      </c>
      <c r="H21" s="10" t="s">
        <v>24</v>
      </c>
      <c r="I21" s="12" t="s">
        <v>20</v>
      </c>
      <c r="J21" s="10" t="s">
        <v>11</v>
      </c>
      <c r="K21" s="10" t="s">
        <v>12</v>
      </c>
      <c r="L21" s="10" t="s">
        <v>30</v>
      </c>
      <c r="M21" s="11" t="s">
        <v>228</v>
      </c>
      <c r="N21" s="11" t="s">
        <v>53</v>
      </c>
      <c r="O21">
        <v>2067</v>
      </c>
      <c r="P21">
        <v>15</v>
      </c>
      <c r="Q21">
        <v>89</v>
      </c>
      <c r="R2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78941*** Odzemno mesto: Lesce, Vrtec Lesce, kuhinja, pipa</v>
      </c>
      <c r="S2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2" spans="1:21" ht="30" x14ac:dyDescent="0.25">
      <c r="A22" s="10">
        <v>1502</v>
      </c>
      <c r="B22" s="11" t="s">
        <v>38</v>
      </c>
      <c r="C22" s="11" t="s">
        <v>12</v>
      </c>
      <c r="D22" s="10" t="s">
        <v>59</v>
      </c>
      <c r="E22" s="10" t="s">
        <v>237</v>
      </c>
      <c r="F22" s="10" t="s">
        <v>60</v>
      </c>
      <c r="G22" s="3">
        <v>46237</v>
      </c>
      <c r="H22" s="10" t="s">
        <v>10</v>
      </c>
      <c r="I22" s="12" t="s">
        <v>20</v>
      </c>
      <c r="J22" s="10" t="s">
        <v>11</v>
      </c>
      <c r="K22" s="10" t="s">
        <v>12</v>
      </c>
      <c r="L22" s="10" t="s">
        <v>30</v>
      </c>
      <c r="M22" s="11" t="s">
        <v>228</v>
      </c>
      <c r="N22" s="11" t="s">
        <v>53</v>
      </c>
      <c r="O22">
        <v>2068</v>
      </c>
      <c r="P22">
        <v>16</v>
      </c>
      <c r="Q22">
        <v>91</v>
      </c>
      <c r="R2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78941*** Odzemno mesto: Lesce, Vrtec Lesce, kuhinja, pipa</v>
      </c>
      <c r="S2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3" spans="1:21" ht="30" x14ac:dyDescent="0.25">
      <c r="A23" s="10">
        <v>1502</v>
      </c>
      <c r="B23" s="11" t="s">
        <v>38</v>
      </c>
      <c r="C23" s="11" t="s">
        <v>12</v>
      </c>
      <c r="D23" s="10" t="s">
        <v>9</v>
      </c>
      <c r="E23" s="10" t="s">
        <v>239</v>
      </c>
      <c r="F23" s="10" t="s">
        <v>57</v>
      </c>
      <c r="G23" s="3">
        <v>46237</v>
      </c>
      <c r="H23" s="10" t="s">
        <v>17</v>
      </c>
      <c r="I23" s="12" t="s">
        <v>245</v>
      </c>
      <c r="J23" s="10" t="s">
        <v>18</v>
      </c>
      <c r="K23" s="10" t="s">
        <v>16</v>
      </c>
      <c r="L23" s="10" t="s">
        <v>30</v>
      </c>
      <c r="M23" s="11" t="s">
        <v>228</v>
      </c>
      <c r="N23" s="11" t="s">
        <v>53</v>
      </c>
      <c r="O23">
        <v>430</v>
      </c>
      <c r="P23">
        <v>1</v>
      </c>
      <c r="Q23">
        <v>23</v>
      </c>
      <c r="R2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2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3" s="10" t="str">
        <f>CONCATENATE("Vrednost:"," ",Analiza_PV_MBR_OBJAVA[[#This Row],[Rezultat]]," ",Analiza_PV_MBR_OBJAVA[[#This Row],[Enota]],"     Rezultat: "," *** ",Analiza_PV_MBR_OBJAVA[[#This Row],[Ocena]]," *** ")</f>
        <v xml:space="preserve">Vrednost: 12,7 °C     Rezultat:  *** SKLADEN *** </v>
      </c>
    </row>
    <row r="24" spans="1:21" ht="30" x14ac:dyDescent="0.25">
      <c r="A24" s="10">
        <v>1502</v>
      </c>
      <c r="B24" s="11" t="s">
        <v>38</v>
      </c>
      <c r="C24" s="11" t="s">
        <v>12</v>
      </c>
      <c r="D24" s="10" t="s">
        <v>9</v>
      </c>
      <c r="E24" s="10" t="s">
        <v>239</v>
      </c>
      <c r="F24" s="10" t="s">
        <v>57</v>
      </c>
      <c r="G24" s="3">
        <v>46237</v>
      </c>
      <c r="H24" s="10" t="s">
        <v>91</v>
      </c>
      <c r="I24" s="12" t="s">
        <v>248</v>
      </c>
      <c r="J24" s="10"/>
      <c r="K24" s="10" t="s">
        <v>71</v>
      </c>
      <c r="L24" s="10" t="s">
        <v>30</v>
      </c>
      <c r="M24" s="11" t="s">
        <v>228</v>
      </c>
      <c r="N24" s="11" t="s">
        <v>53</v>
      </c>
      <c r="O24">
        <v>420</v>
      </c>
      <c r="P24">
        <v>3</v>
      </c>
      <c r="Q24">
        <v>22</v>
      </c>
      <c r="R2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2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 Parameter: pH    Enota:     Mejna vrednost: 9,5</v>
      </c>
      <c r="U24" s="10" t="str">
        <f>CONCATENATE("Vrednost:"," ",Analiza_PV_MBR_OBJAVA[[#This Row],[Rezultat]]," ",Analiza_PV_MBR_OBJAVA[[#This Row],[Enota]],"     Rezultat: "," *** ",Analiza_PV_MBR_OBJAVA[[#This Row],[Ocena]]," *** ")</f>
        <v xml:space="preserve">Vrednost: 7,9      Rezultat:  *** SKLADEN *** </v>
      </c>
    </row>
    <row r="25" spans="1:21" ht="30" x14ac:dyDescent="0.25">
      <c r="A25" s="10">
        <v>1502</v>
      </c>
      <c r="B25" s="11" t="s">
        <v>38</v>
      </c>
      <c r="C25" s="11" t="s">
        <v>12</v>
      </c>
      <c r="D25" s="10" t="s">
        <v>9</v>
      </c>
      <c r="E25" s="10" t="s">
        <v>239</v>
      </c>
      <c r="F25" s="10" t="s">
        <v>57</v>
      </c>
      <c r="G25" s="3">
        <v>46237</v>
      </c>
      <c r="H25" s="10" t="s">
        <v>92</v>
      </c>
      <c r="I25" s="12" t="s">
        <v>249</v>
      </c>
      <c r="J25" s="10" t="s">
        <v>93</v>
      </c>
      <c r="K25" s="10" t="s">
        <v>94</v>
      </c>
      <c r="L25" s="10" t="s">
        <v>30</v>
      </c>
      <c r="M25" s="11" t="s">
        <v>228</v>
      </c>
      <c r="N25" s="11" t="s">
        <v>53</v>
      </c>
      <c r="O25">
        <v>1373</v>
      </c>
      <c r="P25">
        <v>4</v>
      </c>
      <c r="Q25">
        <v>64</v>
      </c>
      <c r="R2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2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4 Parameter: Električna prevodnost (20°C)    Enota: µS/cm    Mejna vrednost: 2500</v>
      </c>
      <c r="U25" s="10" t="str">
        <f>CONCATENATE("Vrednost:"," ",Analiza_PV_MBR_OBJAVA[[#This Row],[Rezultat]]," ",Analiza_PV_MBR_OBJAVA[[#This Row],[Enota]],"     Rezultat: "," *** ",Analiza_PV_MBR_OBJAVA[[#This Row],[Ocena]]," *** ")</f>
        <v xml:space="preserve">Vrednost: 318 µS/cm     Rezultat:  *** SKLADEN *** </v>
      </c>
    </row>
    <row r="26" spans="1:21" ht="30" x14ac:dyDescent="0.25">
      <c r="A26" s="10">
        <v>1502</v>
      </c>
      <c r="B26" s="11" t="s">
        <v>38</v>
      </c>
      <c r="C26" s="11" t="s">
        <v>12</v>
      </c>
      <c r="D26" s="10" t="s">
        <v>9</v>
      </c>
      <c r="E26" s="10" t="s">
        <v>239</v>
      </c>
      <c r="F26" s="10" t="s">
        <v>57</v>
      </c>
      <c r="G26" s="3">
        <v>46237</v>
      </c>
      <c r="H26" s="10" t="s">
        <v>14</v>
      </c>
      <c r="I26" s="12" t="s">
        <v>58</v>
      </c>
      <c r="J26" s="10" t="s">
        <v>15</v>
      </c>
      <c r="K26" s="10" t="s">
        <v>16</v>
      </c>
      <c r="L26" s="10" t="s">
        <v>30</v>
      </c>
      <c r="M26" s="11" t="s">
        <v>228</v>
      </c>
      <c r="N26" s="11" t="s">
        <v>53</v>
      </c>
      <c r="O26">
        <v>412</v>
      </c>
      <c r="P26">
        <v>5</v>
      </c>
      <c r="Q26">
        <v>21</v>
      </c>
      <c r="R2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2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6" s="10" t="str">
        <f>CONCATENATE("Vrednost:"," ",Analiza_PV_MBR_OBJAVA[[#This Row],[Rezultat]]," ",Analiza_PV_MBR_OBJAVA[[#This Row],[Enota]],"     Rezultat: "," *** ",Analiza_PV_MBR_OBJAVA[[#This Row],[Ocena]]," *** ")</f>
        <v xml:space="preserve">Vrednost: 0,08 mg/L     Rezultat:  *** SKLADEN *** </v>
      </c>
    </row>
    <row r="27" spans="1:21" ht="30" x14ac:dyDescent="0.25">
      <c r="A27" s="10">
        <v>1502</v>
      </c>
      <c r="B27" s="11" t="s">
        <v>38</v>
      </c>
      <c r="C27" s="11" t="s">
        <v>12</v>
      </c>
      <c r="D27" s="10" t="s">
        <v>9</v>
      </c>
      <c r="E27" s="10" t="s">
        <v>239</v>
      </c>
      <c r="F27" s="10" t="s">
        <v>57</v>
      </c>
      <c r="G27" s="3">
        <v>46237</v>
      </c>
      <c r="H27" s="10" t="s">
        <v>95</v>
      </c>
      <c r="I27" s="12" t="s">
        <v>241</v>
      </c>
      <c r="J27" s="10" t="s">
        <v>96</v>
      </c>
      <c r="K27" s="10" t="s">
        <v>120</v>
      </c>
      <c r="L27" s="10" t="s">
        <v>30</v>
      </c>
      <c r="M27" s="11" t="s">
        <v>228</v>
      </c>
      <c r="N27" s="11" t="s">
        <v>53</v>
      </c>
      <c r="O27">
        <v>1391</v>
      </c>
      <c r="P27">
        <v>6</v>
      </c>
      <c r="Q27">
        <v>68</v>
      </c>
      <c r="R2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2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6 Parameter: Motnost    Enota: NTU    Mejna vrednost: 1</v>
      </c>
      <c r="U2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&lt;0.1 NTU     Rezultat:  *** SKLADEN *** </v>
      </c>
    </row>
    <row r="28" spans="1:21" ht="30" x14ac:dyDescent="0.25">
      <c r="A28" s="10">
        <v>1502</v>
      </c>
      <c r="B28" s="11" t="s">
        <v>38</v>
      </c>
      <c r="C28" s="11" t="s">
        <v>12</v>
      </c>
      <c r="D28" s="10" t="s">
        <v>9</v>
      </c>
      <c r="E28" s="10" t="s">
        <v>239</v>
      </c>
      <c r="F28" s="10" t="s">
        <v>57</v>
      </c>
      <c r="G28" s="3">
        <v>46237</v>
      </c>
      <c r="H28" s="10" t="s">
        <v>19</v>
      </c>
      <c r="I28" s="12" t="s">
        <v>47</v>
      </c>
      <c r="J28" s="10"/>
      <c r="K28" s="10" t="s">
        <v>16</v>
      </c>
      <c r="L28" s="10" t="s">
        <v>30</v>
      </c>
      <c r="M28" s="11" t="s">
        <v>228</v>
      </c>
      <c r="N28" s="11" t="s">
        <v>53</v>
      </c>
      <c r="O28">
        <v>1416</v>
      </c>
      <c r="P28">
        <v>7</v>
      </c>
      <c r="Q28">
        <v>74</v>
      </c>
      <c r="R2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2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9" spans="1:21" ht="30" x14ac:dyDescent="0.25">
      <c r="A29" s="10">
        <v>1502</v>
      </c>
      <c r="B29" s="11" t="s">
        <v>38</v>
      </c>
      <c r="C29" s="11" t="s">
        <v>12</v>
      </c>
      <c r="D29" s="10" t="s">
        <v>9</v>
      </c>
      <c r="E29" s="10" t="s">
        <v>239</v>
      </c>
      <c r="F29" s="10" t="s">
        <v>57</v>
      </c>
      <c r="G29" s="3">
        <v>46237</v>
      </c>
      <c r="H29" s="10" t="s">
        <v>22</v>
      </c>
      <c r="I29" s="12" t="s">
        <v>20</v>
      </c>
      <c r="J29" s="10" t="s">
        <v>21</v>
      </c>
      <c r="K29" s="10" t="s">
        <v>20</v>
      </c>
      <c r="L29" s="10" t="s">
        <v>30</v>
      </c>
      <c r="M29" s="11" t="s">
        <v>228</v>
      </c>
      <c r="N29" s="11" t="s">
        <v>53</v>
      </c>
      <c r="O29">
        <v>2027</v>
      </c>
      <c r="P29">
        <v>8</v>
      </c>
      <c r="Q29">
        <v>84</v>
      </c>
      <c r="R2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2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0" spans="1:21" ht="30" x14ac:dyDescent="0.25">
      <c r="A30" s="10">
        <v>1502</v>
      </c>
      <c r="B30" s="11" t="s">
        <v>38</v>
      </c>
      <c r="C30" s="11" t="s">
        <v>12</v>
      </c>
      <c r="D30" s="10" t="s">
        <v>9</v>
      </c>
      <c r="E30" s="10" t="s">
        <v>239</v>
      </c>
      <c r="F30" s="10" t="s">
        <v>57</v>
      </c>
      <c r="G30" s="3">
        <v>46237</v>
      </c>
      <c r="H30" s="10" t="s">
        <v>23</v>
      </c>
      <c r="I30" s="12" t="s">
        <v>20</v>
      </c>
      <c r="J30" s="10" t="s">
        <v>21</v>
      </c>
      <c r="K30" s="10" t="s">
        <v>20</v>
      </c>
      <c r="L30" s="10" t="s">
        <v>30</v>
      </c>
      <c r="M30" s="11" t="s">
        <v>228</v>
      </c>
      <c r="N30" s="11" t="s">
        <v>53</v>
      </c>
      <c r="O30">
        <v>2041</v>
      </c>
      <c r="P30">
        <v>9</v>
      </c>
      <c r="Q30">
        <v>86</v>
      </c>
      <c r="R3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3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1" spans="1:21" ht="30" x14ac:dyDescent="0.25">
      <c r="A31" s="10">
        <v>1502</v>
      </c>
      <c r="B31" s="11" t="s">
        <v>38</v>
      </c>
      <c r="C31" s="11" t="s">
        <v>12</v>
      </c>
      <c r="D31" s="10" t="s">
        <v>9</v>
      </c>
      <c r="E31" s="10" t="s">
        <v>239</v>
      </c>
      <c r="F31" s="10" t="s">
        <v>57</v>
      </c>
      <c r="G31" s="3">
        <v>46237</v>
      </c>
      <c r="H31" s="10" t="s">
        <v>24</v>
      </c>
      <c r="I31" s="12" t="s">
        <v>20</v>
      </c>
      <c r="J31" s="10" t="s">
        <v>11</v>
      </c>
      <c r="K31" s="10" t="s">
        <v>12</v>
      </c>
      <c r="L31" s="10" t="s">
        <v>30</v>
      </c>
      <c r="M31" s="11" t="s">
        <v>228</v>
      </c>
      <c r="N31" s="11" t="s">
        <v>53</v>
      </c>
      <c r="O31">
        <v>2067</v>
      </c>
      <c r="P31">
        <v>15</v>
      </c>
      <c r="Q31">
        <v>89</v>
      </c>
      <c r="R3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3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2" spans="1:21" ht="30" x14ac:dyDescent="0.25">
      <c r="A32" s="10">
        <v>1502</v>
      </c>
      <c r="B32" s="11" t="s">
        <v>38</v>
      </c>
      <c r="C32" s="11" t="s">
        <v>12</v>
      </c>
      <c r="D32" s="10" t="s">
        <v>9</v>
      </c>
      <c r="E32" s="10" t="s">
        <v>239</v>
      </c>
      <c r="F32" s="10" t="s">
        <v>57</v>
      </c>
      <c r="G32" s="3">
        <v>46237</v>
      </c>
      <c r="H32" s="10" t="s">
        <v>86</v>
      </c>
      <c r="I32" s="12" t="s">
        <v>73</v>
      </c>
      <c r="J32" s="10" t="s">
        <v>88</v>
      </c>
      <c r="K32" s="10" t="s">
        <v>16</v>
      </c>
      <c r="L32" s="10" t="s">
        <v>30</v>
      </c>
      <c r="M32" s="11" t="s">
        <v>228</v>
      </c>
      <c r="N32" s="11" t="s">
        <v>53</v>
      </c>
      <c r="O32">
        <v>1382</v>
      </c>
      <c r="P32">
        <v>16</v>
      </c>
      <c r="Q32">
        <v>66</v>
      </c>
      <c r="R3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Karbonatna trdota    Enota: °N    Mejna vrednost: /</v>
      </c>
      <c r="U32" s="10" t="str">
        <f>CONCATENATE("Vrednost:"," ",Analiza_PV_MBR_OBJAVA[[#This Row],[Rezultat]]," ",Analiza_PV_MBR_OBJAVA[[#This Row],[Enota]],"     Rezultat: "," *** ",Analiza_PV_MBR_OBJAVA[[#This Row],[Ocena]]," *** ")</f>
        <v xml:space="preserve">Vrednost: 9,6 °N     Rezultat:  *** SKLADEN *** </v>
      </c>
    </row>
    <row r="33" spans="1:21" ht="30" x14ac:dyDescent="0.25">
      <c r="A33" s="10">
        <v>1502</v>
      </c>
      <c r="B33" s="11" t="s">
        <v>38</v>
      </c>
      <c r="C33" s="11" t="s">
        <v>12</v>
      </c>
      <c r="D33" s="10" t="s">
        <v>9</v>
      </c>
      <c r="E33" s="10" t="s">
        <v>239</v>
      </c>
      <c r="F33" s="10" t="s">
        <v>57</v>
      </c>
      <c r="G33" s="3">
        <v>46237</v>
      </c>
      <c r="H33" s="10" t="s">
        <v>10</v>
      </c>
      <c r="I33" s="12" t="s">
        <v>20</v>
      </c>
      <c r="J33" s="10" t="s">
        <v>11</v>
      </c>
      <c r="K33" s="10" t="s">
        <v>12</v>
      </c>
      <c r="L33" s="10" t="s">
        <v>30</v>
      </c>
      <c r="M33" s="11" t="s">
        <v>228</v>
      </c>
      <c r="N33" s="11" t="s">
        <v>53</v>
      </c>
      <c r="O33">
        <v>2068</v>
      </c>
      <c r="P33">
        <v>16</v>
      </c>
      <c r="Q33">
        <v>91</v>
      </c>
      <c r="R3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3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4" spans="1:21" ht="30" x14ac:dyDescent="0.25">
      <c r="A34" s="10">
        <v>1502</v>
      </c>
      <c r="B34" s="11" t="s">
        <v>38</v>
      </c>
      <c r="C34" s="11" t="s">
        <v>12</v>
      </c>
      <c r="D34" s="10" t="s">
        <v>9</v>
      </c>
      <c r="E34" s="10" t="s">
        <v>239</v>
      </c>
      <c r="F34" s="10" t="s">
        <v>57</v>
      </c>
      <c r="G34" s="3">
        <v>46237</v>
      </c>
      <c r="H34" s="10" t="s">
        <v>89</v>
      </c>
      <c r="I34" s="12" t="s">
        <v>246</v>
      </c>
      <c r="J34" s="10" t="s">
        <v>88</v>
      </c>
      <c r="K34" s="10" t="s">
        <v>16</v>
      </c>
      <c r="L34" s="10" t="s">
        <v>30</v>
      </c>
      <c r="M34" s="11" t="s">
        <v>228</v>
      </c>
      <c r="N34" s="11" t="s">
        <v>53</v>
      </c>
      <c r="O34">
        <v>1392</v>
      </c>
      <c r="P34">
        <v>17</v>
      </c>
      <c r="Q34">
        <v>69</v>
      </c>
      <c r="R3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17 Parameter: Nekarbonatna trdota    Enota: °N    Mejna vrednost: /</v>
      </c>
      <c r="U34" s="10" t="str">
        <f>CONCATENATE("Vrednost:"," ",Analiza_PV_MBR_OBJAVA[[#This Row],[Rezultat]]," ",Analiza_PV_MBR_OBJAVA[[#This Row],[Enota]],"     Rezultat: "," *** ",Analiza_PV_MBR_OBJAVA[[#This Row],[Ocena]]," *** ")</f>
        <v xml:space="preserve">Vrednost: 1,4 °N     Rezultat:  *** SKLADEN *** </v>
      </c>
    </row>
    <row r="35" spans="1:21" ht="30" x14ac:dyDescent="0.25">
      <c r="A35" s="10">
        <v>1502</v>
      </c>
      <c r="B35" s="11" t="s">
        <v>38</v>
      </c>
      <c r="C35" s="11" t="s">
        <v>12</v>
      </c>
      <c r="D35" s="10" t="s">
        <v>9</v>
      </c>
      <c r="E35" s="10" t="s">
        <v>239</v>
      </c>
      <c r="F35" s="10" t="s">
        <v>57</v>
      </c>
      <c r="G35" s="3">
        <v>46237</v>
      </c>
      <c r="H35" s="10" t="s">
        <v>90</v>
      </c>
      <c r="I35" s="12" t="s">
        <v>247</v>
      </c>
      <c r="J35" s="10" t="s">
        <v>88</v>
      </c>
      <c r="K35" s="10" t="s">
        <v>16</v>
      </c>
      <c r="L35" s="10" t="s">
        <v>30</v>
      </c>
      <c r="M35" s="11" t="s">
        <v>228</v>
      </c>
      <c r="N35" s="11" t="s">
        <v>53</v>
      </c>
      <c r="O35">
        <v>1407</v>
      </c>
      <c r="P35">
        <v>18</v>
      </c>
      <c r="Q35">
        <v>72</v>
      </c>
      <c r="R3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 Parameter: Skupna trdota    Enota: °N    Mejna vrednost: /</v>
      </c>
      <c r="U35" s="10" t="str">
        <f>CONCATENATE("Vrednost:"," ",Analiza_PV_MBR_OBJAVA[[#This Row],[Rezultat]]," ",Analiza_PV_MBR_OBJAVA[[#This Row],[Enota]],"     Rezultat: "," *** ",Analiza_PV_MBR_OBJAVA[[#This Row],[Ocena]]," *** ")</f>
        <v xml:space="preserve">Vrednost: 11 °N     Rezultat:  *** SKLADEN *** </v>
      </c>
    </row>
    <row r="36" spans="1:21" ht="30" x14ac:dyDescent="0.25">
      <c r="A36" s="10">
        <v>1502</v>
      </c>
      <c r="B36" s="11" t="s">
        <v>38</v>
      </c>
      <c r="C36" s="11" t="s">
        <v>12</v>
      </c>
      <c r="D36" s="10" t="s">
        <v>9</v>
      </c>
      <c r="E36" s="10" t="s">
        <v>239</v>
      </c>
      <c r="F36" s="10" t="s">
        <v>57</v>
      </c>
      <c r="G36" s="3">
        <v>46237</v>
      </c>
      <c r="H36" s="10" t="s">
        <v>78</v>
      </c>
      <c r="I36" s="12" t="s">
        <v>79</v>
      </c>
      <c r="J36" s="10" t="s">
        <v>80</v>
      </c>
      <c r="K36" s="10" t="s">
        <v>16</v>
      </c>
      <c r="L36" s="10" t="s">
        <v>30</v>
      </c>
      <c r="M36" s="11" t="s">
        <v>228</v>
      </c>
      <c r="N36" s="11" t="s">
        <v>53</v>
      </c>
      <c r="O36">
        <v>381</v>
      </c>
      <c r="P36"/>
      <c r="Q36">
        <v>20</v>
      </c>
      <c r="R3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Tribromometan (bromoform)    Enota: µg/L    Mejna vrednost: /</v>
      </c>
      <c r="U36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37" spans="1:21" ht="30" x14ac:dyDescent="0.25">
      <c r="A37" s="10">
        <v>1502</v>
      </c>
      <c r="B37" s="11" t="s">
        <v>38</v>
      </c>
      <c r="C37" s="11" t="s">
        <v>12</v>
      </c>
      <c r="D37" s="10" t="s">
        <v>9</v>
      </c>
      <c r="E37" s="10" t="s">
        <v>239</v>
      </c>
      <c r="F37" s="10" t="s">
        <v>57</v>
      </c>
      <c r="G37" s="3">
        <v>46237</v>
      </c>
      <c r="H37" s="10" t="s">
        <v>61</v>
      </c>
      <c r="I37" s="12" t="s">
        <v>62</v>
      </c>
      <c r="J37" s="10" t="s">
        <v>15</v>
      </c>
      <c r="K37" s="10" t="s">
        <v>63</v>
      </c>
      <c r="L37" s="10" t="s">
        <v>30</v>
      </c>
      <c r="M37" s="11" t="s">
        <v>228</v>
      </c>
      <c r="N37" s="11" t="s">
        <v>53</v>
      </c>
      <c r="O37">
        <v>1364</v>
      </c>
      <c r="P37"/>
      <c r="Q37">
        <v>62</v>
      </c>
      <c r="R3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Amonij    Enota: mg/L    Mejna vrednost: 0,5</v>
      </c>
      <c r="U3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&lt;0.02 mg/L     Rezultat:  *** SKLADEN *** </v>
      </c>
    </row>
    <row r="38" spans="1:21" ht="30" x14ac:dyDescent="0.25">
      <c r="A38" s="10">
        <v>1502</v>
      </c>
      <c r="B38" s="11" t="s">
        <v>38</v>
      </c>
      <c r="C38" s="11" t="s">
        <v>12</v>
      </c>
      <c r="D38" s="10" t="s">
        <v>9</v>
      </c>
      <c r="E38" s="10" t="s">
        <v>239</v>
      </c>
      <c r="F38" s="10" t="s">
        <v>57</v>
      </c>
      <c r="G38" s="3">
        <v>46237</v>
      </c>
      <c r="H38" s="10" t="s">
        <v>240</v>
      </c>
      <c r="I38" s="12" t="s">
        <v>241</v>
      </c>
      <c r="J38" s="10" t="s">
        <v>242</v>
      </c>
      <c r="K38" s="10" t="s">
        <v>16</v>
      </c>
      <c r="L38" s="10" t="s">
        <v>30</v>
      </c>
      <c r="M38" s="11" t="s">
        <v>228</v>
      </c>
      <c r="N38" s="11" t="s">
        <v>53</v>
      </c>
      <c r="O38">
        <v>1367</v>
      </c>
      <c r="P38"/>
      <c r="Q38">
        <v>63</v>
      </c>
      <c r="R3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Barva (436 nm)    Enota: m-1    Mejna vrednost: /</v>
      </c>
      <c r="U3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&lt;0.1 m-1     Rezultat:  *** SKLADEN *** </v>
      </c>
    </row>
    <row r="39" spans="1:21" ht="30" x14ac:dyDescent="0.25">
      <c r="A39" s="10">
        <v>1502</v>
      </c>
      <c r="B39" s="11" t="s">
        <v>38</v>
      </c>
      <c r="C39" s="11" t="s">
        <v>12</v>
      </c>
      <c r="D39" s="10" t="s">
        <v>9</v>
      </c>
      <c r="E39" s="10" t="s">
        <v>239</v>
      </c>
      <c r="F39" s="10" t="s">
        <v>57</v>
      </c>
      <c r="G39" s="3">
        <v>46237</v>
      </c>
      <c r="H39" s="10" t="s">
        <v>64</v>
      </c>
      <c r="I39" s="12" t="s">
        <v>243</v>
      </c>
      <c r="J39" s="10" t="s">
        <v>15</v>
      </c>
      <c r="K39" s="10" t="s">
        <v>65</v>
      </c>
      <c r="L39" s="10" t="s">
        <v>30</v>
      </c>
      <c r="M39" s="11" t="s">
        <v>228</v>
      </c>
      <c r="N39" s="11" t="s">
        <v>53</v>
      </c>
      <c r="O39">
        <v>1394</v>
      </c>
      <c r="P39"/>
      <c r="Q39">
        <v>70</v>
      </c>
      <c r="R3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3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Nitrat    Enota: mg/L    Mejna vrednost: 50</v>
      </c>
      <c r="U39" s="10" t="str">
        <f>CONCATENATE("Vrednost:"," ",Analiza_PV_MBR_OBJAVA[[#This Row],[Rezultat]]," ",Analiza_PV_MBR_OBJAVA[[#This Row],[Enota]],"     Rezultat: "," *** ",Analiza_PV_MBR_OBJAVA[[#This Row],[Ocena]]," *** ")</f>
        <v xml:space="preserve">Vrednost: 2,8 mg/L     Rezultat:  *** SKLADEN *** </v>
      </c>
    </row>
    <row r="40" spans="1:21" ht="30" x14ac:dyDescent="0.25">
      <c r="A40" s="10">
        <v>1502</v>
      </c>
      <c r="B40" s="11" t="s">
        <v>38</v>
      </c>
      <c r="C40" s="11" t="s">
        <v>12</v>
      </c>
      <c r="D40" s="10" t="s">
        <v>9</v>
      </c>
      <c r="E40" s="10" t="s">
        <v>239</v>
      </c>
      <c r="F40" s="10" t="s">
        <v>57</v>
      </c>
      <c r="G40" s="3">
        <v>46237</v>
      </c>
      <c r="H40" s="10" t="s">
        <v>66</v>
      </c>
      <c r="I40" s="12" t="s">
        <v>67</v>
      </c>
      <c r="J40" s="10" t="s">
        <v>15</v>
      </c>
      <c r="K40" s="10" t="s">
        <v>63</v>
      </c>
      <c r="L40" s="10" t="s">
        <v>30</v>
      </c>
      <c r="M40" s="11" t="s">
        <v>228</v>
      </c>
      <c r="N40" s="11" t="s">
        <v>53</v>
      </c>
      <c r="O40">
        <v>1397</v>
      </c>
      <c r="P40"/>
      <c r="Q40">
        <v>71</v>
      </c>
      <c r="R4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4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Nitrit    Enota: mg/L    Mejna vrednost: 0,5</v>
      </c>
      <c r="U4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 mg/L     Rezultat:  *** SKLADEN *** </v>
      </c>
    </row>
    <row r="41" spans="1:21" ht="30" x14ac:dyDescent="0.25">
      <c r="A41" s="10">
        <v>1502</v>
      </c>
      <c r="B41" s="11" t="s">
        <v>38</v>
      </c>
      <c r="C41" s="11" t="s">
        <v>12</v>
      </c>
      <c r="D41" s="10" t="s">
        <v>9</v>
      </c>
      <c r="E41" s="10" t="s">
        <v>239</v>
      </c>
      <c r="F41" s="10" t="s">
        <v>57</v>
      </c>
      <c r="G41" s="3">
        <v>46237</v>
      </c>
      <c r="H41" s="10" t="s">
        <v>81</v>
      </c>
      <c r="I41" s="12" t="s">
        <v>79</v>
      </c>
      <c r="J41" s="10" t="s">
        <v>80</v>
      </c>
      <c r="K41" s="10" t="s">
        <v>12</v>
      </c>
      <c r="L41" s="10" t="s">
        <v>30</v>
      </c>
      <c r="M41" s="11" t="s">
        <v>228</v>
      </c>
      <c r="N41" s="11" t="s">
        <v>53</v>
      </c>
      <c r="O41">
        <v>1467</v>
      </c>
      <c r="P41"/>
      <c r="Q41">
        <v>79</v>
      </c>
      <c r="R4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4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Trihalometani (vsota)    Enota: µg/L    Mejna vrednost: 100</v>
      </c>
      <c r="U41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42" spans="1:21" ht="30" x14ac:dyDescent="0.25">
      <c r="A42" s="10">
        <v>1502</v>
      </c>
      <c r="B42" s="11" t="s">
        <v>38</v>
      </c>
      <c r="C42" s="11" t="s">
        <v>12</v>
      </c>
      <c r="D42" s="10" t="s">
        <v>9</v>
      </c>
      <c r="E42" s="10" t="s">
        <v>239</v>
      </c>
      <c r="F42" s="10" t="s">
        <v>57</v>
      </c>
      <c r="G42" s="3">
        <v>46237</v>
      </c>
      <c r="H42" s="10" t="s">
        <v>82</v>
      </c>
      <c r="I42" s="12" t="s">
        <v>79</v>
      </c>
      <c r="J42" s="10" t="s">
        <v>80</v>
      </c>
      <c r="K42" s="10" t="s">
        <v>16</v>
      </c>
      <c r="L42" s="10" t="s">
        <v>30</v>
      </c>
      <c r="M42" s="11" t="s">
        <v>228</v>
      </c>
      <c r="N42" s="11" t="s">
        <v>53</v>
      </c>
      <c r="O42">
        <v>2316</v>
      </c>
      <c r="P42"/>
      <c r="Q42">
        <v>97</v>
      </c>
      <c r="R4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4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Bromodiklorometan    Enota: µg/L    Mejna vrednost: /</v>
      </c>
      <c r="U42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43" spans="1:21" ht="30" x14ac:dyDescent="0.25">
      <c r="A43" s="10">
        <v>1502</v>
      </c>
      <c r="B43" s="11" t="s">
        <v>38</v>
      </c>
      <c r="C43" s="11" t="s">
        <v>12</v>
      </c>
      <c r="D43" s="10" t="s">
        <v>9</v>
      </c>
      <c r="E43" s="10" t="s">
        <v>239</v>
      </c>
      <c r="F43" s="10" t="s">
        <v>57</v>
      </c>
      <c r="G43" s="3">
        <v>46237</v>
      </c>
      <c r="H43" s="10" t="s">
        <v>83</v>
      </c>
      <c r="I43" s="12" t="s">
        <v>79</v>
      </c>
      <c r="J43" s="10" t="s">
        <v>80</v>
      </c>
      <c r="K43" s="10" t="s">
        <v>16</v>
      </c>
      <c r="L43" s="10" t="s">
        <v>30</v>
      </c>
      <c r="M43" s="11" t="s">
        <v>228</v>
      </c>
      <c r="N43" s="11" t="s">
        <v>53</v>
      </c>
      <c r="O43">
        <v>2317</v>
      </c>
      <c r="P43"/>
      <c r="Q43">
        <v>98</v>
      </c>
      <c r="R4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4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Dibromoklorometan    Enota: µg/L    Mejna vrednost: /</v>
      </c>
      <c r="U43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44" spans="1:21" ht="30" x14ac:dyDescent="0.25">
      <c r="A44" s="10">
        <v>1502</v>
      </c>
      <c r="B44" s="11" t="s">
        <v>38</v>
      </c>
      <c r="C44" s="11" t="s">
        <v>12</v>
      </c>
      <c r="D44" s="10" t="s">
        <v>9</v>
      </c>
      <c r="E44" s="10" t="s">
        <v>239</v>
      </c>
      <c r="F44" s="10" t="s">
        <v>57</v>
      </c>
      <c r="G44" s="3">
        <v>46237</v>
      </c>
      <c r="H44" s="10" t="s">
        <v>84</v>
      </c>
      <c r="I44" s="12" t="s">
        <v>244</v>
      </c>
      <c r="J44" s="10" t="s">
        <v>15</v>
      </c>
      <c r="K44" s="10" t="s">
        <v>56</v>
      </c>
      <c r="L44" s="10" t="s">
        <v>30</v>
      </c>
      <c r="M44" s="11" t="s">
        <v>228</v>
      </c>
      <c r="N44" s="11" t="s">
        <v>53</v>
      </c>
      <c r="O44">
        <v>2440</v>
      </c>
      <c r="P44"/>
      <c r="Q44">
        <v>100</v>
      </c>
      <c r="R4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4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Permanganatni indeks (oksidativnost)    Enota: mg/L    Mejna vrednost: 5</v>
      </c>
      <c r="U44" s="10" t="str">
        <f>CONCATENATE("Vrednost:"," ",Analiza_PV_MBR_OBJAVA[[#This Row],[Rezultat]]," ",Analiza_PV_MBR_OBJAVA[[#This Row],[Enota]],"     Rezultat: "," *** ",Analiza_PV_MBR_OBJAVA[[#This Row],[Ocena]]," *** ")</f>
        <v xml:space="preserve">Vrednost: 2,2 mg/L     Rezultat:  *** SKLADEN *** </v>
      </c>
    </row>
    <row r="45" spans="1:21" ht="30" x14ac:dyDescent="0.25">
      <c r="A45" s="10">
        <v>1502</v>
      </c>
      <c r="B45" s="11" t="s">
        <v>38</v>
      </c>
      <c r="C45" s="11" t="s">
        <v>12</v>
      </c>
      <c r="D45" s="10" t="s">
        <v>9</v>
      </c>
      <c r="E45" s="10" t="s">
        <v>239</v>
      </c>
      <c r="F45" s="10" t="s">
        <v>57</v>
      </c>
      <c r="G45" s="3">
        <v>46237</v>
      </c>
      <c r="H45" s="10" t="s">
        <v>85</v>
      </c>
      <c r="I45" s="12" t="s">
        <v>79</v>
      </c>
      <c r="J45" s="10" t="s">
        <v>80</v>
      </c>
      <c r="K45" s="10" t="s">
        <v>16</v>
      </c>
      <c r="L45" s="10" t="s">
        <v>30</v>
      </c>
      <c r="M45" s="11" t="s">
        <v>228</v>
      </c>
      <c r="N45" s="11" t="s">
        <v>53</v>
      </c>
      <c r="O45">
        <v>2486</v>
      </c>
      <c r="P45"/>
      <c r="Q45">
        <v>101</v>
      </c>
      <c r="R4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78942*** Odzemno mesto: vodarna Mravlinc po pripravi, pipa</v>
      </c>
      <c r="S4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Triklorometan (kloroform)    Enota: µg/L    Mejna vrednost: /</v>
      </c>
      <c r="U45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46" spans="1:21" ht="30" x14ac:dyDescent="0.25">
      <c r="A46" s="10">
        <v>1502</v>
      </c>
      <c r="B46" s="11" t="s">
        <v>38</v>
      </c>
      <c r="C46" s="11" t="s">
        <v>12</v>
      </c>
      <c r="D46" s="10" t="s">
        <v>9</v>
      </c>
      <c r="E46" s="10" t="s">
        <v>250</v>
      </c>
      <c r="F46" s="10" t="s">
        <v>103</v>
      </c>
      <c r="G46" s="3">
        <v>46237</v>
      </c>
      <c r="H46" s="10" t="s">
        <v>17</v>
      </c>
      <c r="I46" s="12" t="s">
        <v>234</v>
      </c>
      <c r="J46" s="10" t="s">
        <v>18</v>
      </c>
      <c r="K46" s="10" t="s">
        <v>16</v>
      </c>
      <c r="L46" s="10" t="s">
        <v>30</v>
      </c>
      <c r="M46" s="11" t="s">
        <v>228</v>
      </c>
      <c r="N46" s="11" t="s">
        <v>53</v>
      </c>
      <c r="O46">
        <v>430</v>
      </c>
      <c r="P46">
        <v>1</v>
      </c>
      <c r="Q46">
        <v>23</v>
      </c>
      <c r="R4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78943*** Odzemno mesto: Begunje, Gostilna Tavčar, točilni pult, pipa</v>
      </c>
      <c r="S4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46" s="10" t="str">
        <f>CONCATENATE("Vrednost:"," ",Analiza_PV_MBR_OBJAVA[[#This Row],[Rezultat]]," ",Analiza_PV_MBR_OBJAVA[[#This Row],[Enota]],"     Rezultat: "," *** ",Analiza_PV_MBR_OBJAVA[[#This Row],[Ocena]]," *** ")</f>
        <v xml:space="preserve">Vrednost: 15,2 °C     Rezultat:  *** SKLADEN *** </v>
      </c>
    </row>
    <row r="47" spans="1:21" ht="30" x14ac:dyDescent="0.25">
      <c r="A47" s="10">
        <v>1502</v>
      </c>
      <c r="B47" s="11" t="s">
        <v>38</v>
      </c>
      <c r="C47" s="11" t="s">
        <v>12</v>
      </c>
      <c r="D47" s="10" t="s">
        <v>9</v>
      </c>
      <c r="E47" s="10" t="s">
        <v>250</v>
      </c>
      <c r="F47" s="10" t="s">
        <v>103</v>
      </c>
      <c r="G47" s="3">
        <v>46237</v>
      </c>
      <c r="H47" s="10" t="s">
        <v>14</v>
      </c>
      <c r="I47" s="12" t="s">
        <v>101</v>
      </c>
      <c r="J47" s="10" t="s">
        <v>15</v>
      </c>
      <c r="K47" s="10" t="s">
        <v>16</v>
      </c>
      <c r="L47" s="10" t="s">
        <v>30</v>
      </c>
      <c r="M47" s="11" t="s">
        <v>228</v>
      </c>
      <c r="N47" s="11" t="s">
        <v>53</v>
      </c>
      <c r="O47">
        <v>412</v>
      </c>
      <c r="P47">
        <v>5</v>
      </c>
      <c r="Q47">
        <v>21</v>
      </c>
      <c r="R4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78943*** Odzemno mesto: Begunje, Gostilna Tavčar, točilni pult, pipa</v>
      </c>
      <c r="S4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4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48" spans="1:21" ht="30" x14ac:dyDescent="0.25">
      <c r="A48" s="10">
        <v>1502</v>
      </c>
      <c r="B48" s="11" t="s">
        <v>38</v>
      </c>
      <c r="C48" s="11" t="s">
        <v>12</v>
      </c>
      <c r="D48" s="10" t="s">
        <v>9</v>
      </c>
      <c r="E48" s="10" t="s">
        <v>250</v>
      </c>
      <c r="F48" s="10" t="s">
        <v>103</v>
      </c>
      <c r="G48" s="3">
        <v>46237</v>
      </c>
      <c r="H48" s="10" t="s">
        <v>19</v>
      </c>
      <c r="I48" s="12" t="s">
        <v>47</v>
      </c>
      <c r="J48" s="10"/>
      <c r="K48" s="10" t="s">
        <v>16</v>
      </c>
      <c r="L48" s="10" t="s">
        <v>30</v>
      </c>
      <c r="M48" s="11" t="s">
        <v>228</v>
      </c>
      <c r="N48" s="11" t="s">
        <v>53</v>
      </c>
      <c r="O48">
        <v>1416</v>
      </c>
      <c r="P48">
        <v>7</v>
      </c>
      <c r="Q48">
        <v>74</v>
      </c>
      <c r="R4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78943*** Odzemno mesto: Begunje, Gostilna Tavčar, točilni pult, pipa</v>
      </c>
      <c r="S4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4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49" spans="1:21" ht="30" x14ac:dyDescent="0.25">
      <c r="A49" s="10">
        <v>1502</v>
      </c>
      <c r="B49" s="11" t="s">
        <v>38</v>
      </c>
      <c r="C49" s="11" t="s">
        <v>12</v>
      </c>
      <c r="D49" s="10" t="s">
        <v>9</v>
      </c>
      <c r="E49" s="10" t="s">
        <v>250</v>
      </c>
      <c r="F49" s="10" t="s">
        <v>103</v>
      </c>
      <c r="G49" s="3">
        <v>46237</v>
      </c>
      <c r="H49" s="10" t="s">
        <v>22</v>
      </c>
      <c r="I49" s="12" t="s">
        <v>20</v>
      </c>
      <c r="J49" s="10" t="s">
        <v>21</v>
      </c>
      <c r="K49" s="10" t="s">
        <v>20</v>
      </c>
      <c r="L49" s="10" t="s">
        <v>30</v>
      </c>
      <c r="M49" s="11" t="s">
        <v>228</v>
      </c>
      <c r="N49" s="11" t="s">
        <v>53</v>
      </c>
      <c r="O49">
        <v>2027</v>
      </c>
      <c r="P49">
        <v>8</v>
      </c>
      <c r="Q49">
        <v>84</v>
      </c>
      <c r="R4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78943*** Odzemno mesto: Begunje, Gostilna Tavčar, točilni pult, pipa</v>
      </c>
      <c r="S4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4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50" spans="1:21" ht="30" x14ac:dyDescent="0.25">
      <c r="A50" s="10">
        <v>1502</v>
      </c>
      <c r="B50" s="11" t="s">
        <v>38</v>
      </c>
      <c r="C50" s="11" t="s">
        <v>12</v>
      </c>
      <c r="D50" s="10" t="s">
        <v>9</v>
      </c>
      <c r="E50" s="10" t="s">
        <v>250</v>
      </c>
      <c r="F50" s="10" t="s">
        <v>103</v>
      </c>
      <c r="G50" s="3">
        <v>46237</v>
      </c>
      <c r="H50" s="10" t="s">
        <v>23</v>
      </c>
      <c r="I50" s="12" t="s">
        <v>20</v>
      </c>
      <c r="J50" s="10" t="s">
        <v>21</v>
      </c>
      <c r="K50" s="10" t="s">
        <v>20</v>
      </c>
      <c r="L50" s="10" t="s">
        <v>30</v>
      </c>
      <c r="M50" s="11" t="s">
        <v>228</v>
      </c>
      <c r="N50" s="11" t="s">
        <v>53</v>
      </c>
      <c r="O50">
        <v>2041</v>
      </c>
      <c r="P50">
        <v>9</v>
      </c>
      <c r="Q50">
        <v>86</v>
      </c>
      <c r="R5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78943*** Odzemno mesto: Begunje, Gostilna Tavčar, točilni pult, pipa</v>
      </c>
      <c r="S5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5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51" spans="1:21" ht="30" x14ac:dyDescent="0.25">
      <c r="A51" s="10">
        <v>1502</v>
      </c>
      <c r="B51" s="11" t="s">
        <v>38</v>
      </c>
      <c r="C51" s="11" t="s">
        <v>12</v>
      </c>
      <c r="D51" s="10" t="s">
        <v>9</v>
      </c>
      <c r="E51" s="10" t="s">
        <v>250</v>
      </c>
      <c r="F51" s="10" t="s">
        <v>103</v>
      </c>
      <c r="G51" s="3">
        <v>46237</v>
      </c>
      <c r="H51" s="10" t="s">
        <v>24</v>
      </c>
      <c r="I51" s="12" t="s">
        <v>20</v>
      </c>
      <c r="J51" s="10" t="s">
        <v>11</v>
      </c>
      <c r="K51" s="10" t="s">
        <v>12</v>
      </c>
      <c r="L51" s="10" t="s">
        <v>30</v>
      </c>
      <c r="M51" s="11" t="s">
        <v>228</v>
      </c>
      <c r="N51" s="11" t="s">
        <v>53</v>
      </c>
      <c r="O51">
        <v>2067</v>
      </c>
      <c r="P51">
        <v>15</v>
      </c>
      <c r="Q51">
        <v>89</v>
      </c>
      <c r="R5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78943*** Odzemno mesto: Begunje, Gostilna Tavčar, točilni pult, pipa</v>
      </c>
      <c r="S5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5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52" spans="1:21" ht="30" x14ac:dyDescent="0.25">
      <c r="A52" s="10">
        <v>1502</v>
      </c>
      <c r="B52" s="11" t="s">
        <v>38</v>
      </c>
      <c r="C52" s="11" t="s">
        <v>12</v>
      </c>
      <c r="D52" s="10" t="s">
        <v>9</v>
      </c>
      <c r="E52" s="10" t="s">
        <v>250</v>
      </c>
      <c r="F52" s="10" t="s">
        <v>103</v>
      </c>
      <c r="G52" s="3">
        <v>46237</v>
      </c>
      <c r="H52" s="10" t="s">
        <v>10</v>
      </c>
      <c r="I52" s="12" t="s">
        <v>20</v>
      </c>
      <c r="J52" s="10" t="s">
        <v>11</v>
      </c>
      <c r="K52" s="10" t="s">
        <v>12</v>
      </c>
      <c r="L52" s="10" t="s">
        <v>30</v>
      </c>
      <c r="M52" s="11" t="s">
        <v>228</v>
      </c>
      <c r="N52" s="11" t="s">
        <v>53</v>
      </c>
      <c r="O52">
        <v>2068</v>
      </c>
      <c r="P52">
        <v>16</v>
      </c>
      <c r="Q52">
        <v>91</v>
      </c>
      <c r="R5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78943*** Odzemno mesto: Begunje, Gostilna Tavčar, točilni pult, pipa</v>
      </c>
      <c r="S5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5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53" spans="1:21" ht="30" x14ac:dyDescent="0.25">
      <c r="A53" s="10">
        <v>1502</v>
      </c>
      <c r="B53" s="11" t="s">
        <v>38</v>
      </c>
      <c r="C53" s="11" t="s">
        <v>12</v>
      </c>
      <c r="D53" s="10" t="s">
        <v>9</v>
      </c>
      <c r="E53" s="10" t="s">
        <v>251</v>
      </c>
      <c r="F53" s="10" t="s">
        <v>252</v>
      </c>
      <c r="G53" s="3">
        <v>46237</v>
      </c>
      <c r="H53" s="10" t="s">
        <v>17</v>
      </c>
      <c r="I53" s="12" t="s">
        <v>245</v>
      </c>
      <c r="J53" s="10" t="s">
        <v>18</v>
      </c>
      <c r="K53" s="10" t="s">
        <v>16</v>
      </c>
      <c r="L53" s="10" t="s">
        <v>30</v>
      </c>
      <c r="M53" s="11" t="s">
        <v>228</v>
      </c>
      <c r="N53" s="11" t="s">
        <v>53</v>
      </c>
      <c r="O53">
        <v>430</v>
      </c>
      <c r="P53">
        <v>1</v>
      </c>
      <c r="Q53">
        <v>23</v>
      </c>
      <c r="R5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5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53" s="10" t="str">
        <f>CONCATENATE("Vrednost:"," ",Analiza_PV_MBR_OBJAVA[[#This Row],[Rezultat]]," ",Analiza_PV_MBR_OBJAVA[[#This Row],[Enota]],"     Rezultat: "," *** ",Analiza_PV_MBR_OBJAVA[[#This Row],[Ocena]]," *** ")</f>
        <v xml:space="preserve">Vrednost: 12,7 °C     Rezultat:  *** SKLADEN *** </v>
      </c>
    </row>
    <row r="54" spans="1:21" ht="30" x14ac:dyDescent="0.25">
      <c r="A54" s="10">
        <v>1502</v>
      </c>
      <c r="B54" s="11" t="s">
        <v>38</v>
      </c>
      <c r="C54" s="11" t="s">
        <v>12</v>
      </c>
      <c r="D54" s="10" t="s">
        <v>9</v>
      </c>
      <c r="E54" s="10" t="s">
        <v>251</v>
      </c>
      <c r="F54" s="10" t="s">
        <v>252</v>
      </c>
      <c r="G54" s="3">
        <v>46237</v>
      </c>
      <c r="H54" s="10" t="s">
        <v>91</v>
      </c>
      <c r="I54" s="12" t="s">
        <v>99</v>
      </c>
      <c r="J54" s="10"/>
      <c r="K54" s="10" t="s">
        <v>71</v>
      </c>
      <c r="L54" s="10" t="s">
        <v>30</v>
      </c>
      <c r="M54" s="11" t="s">
        <v>228</v>
      </c>
      <c r="N54" s="11" t="s">
        <v>53</v>
      </c>
      <c r="O54">
        <v>420</v>
      </c>
      <c r="P54">
        <v>3</v>
      </c>
      <c r="Q54">
        <v>22</v>
      </c>
      <c r="R5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5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 Parameter: pH    Enota:     Mejna vrednost: 9,5</v>
      </c>
      <c r="U54" s="10" t="str">
        <f>CONCATENATE("Vrednost:"," ",Analiza_PV_MBR_OBJAVA[[#This Row],[Rezultat]]," ",Analiza_PV_MBR_OBJAVA[[#This Row],[Enota]],"     Rezultat: "," *** ",Analiza_PV_MBR_OBJAVA[[#This Row],[Ocena]]," *** ")</f>
        <v xml:space="preserve">Vrednost: 7,8      Rezultat:  *** SKLADEN *** </v>
      </c>
    </row>
    <row r="55" spans="1:21" ht="30" x14ac:dyDescent="0.25">
      <c r="A55" s="10">
        <v>1502</v>
      </c>
      <c r="B55" s="11" t="s">
        <v>38</v>
      </c>
      <c r="C55" s="11" t="s">
        <v>12</v>
      </c>
      <c r="D55" s="10" t="s">
        <v>9</v>
      </c>
      <c r="E55" s="10" t="s">
        <v>251</v>
      </c>
      <c r="F55" s="10" t="s">
        <v>252</v>
      </c>
      <c r="G55" s="3">
        <v>46237</v>
      </c>
      <c r="H55" s="10" t="s">
        <v>92</v>
      </c>
      <c r="I55" s="12" t="s">
        <v>257</v>
      </c>
      <c r="J55" s="10" t="s">
        <v>93</v>
      </c>
      <c r="K55" s="10" t="s">
        <v>94</v>
      </c>
      <c r="L55" s="10" t="s">
        <v>30</v>
      </c>
      <c r="M55" s="11" t="s">
        <v>228</v>
      </c>
      <c r="N55" s="11" t="s">
        <v>53</v>
      </c>
      <c r="O55">
        <v>1373</v>
      </c>
      <c r="P55">
        <v>4</v>
      </c>
      <c r="Q55">
        <v>64</v>
      </c>
      <c r="R5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5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4 Parameter: Električna prevodnost (20°C)    Enota: µS/cm    Mejna vrednost: 2500</v>
      </c>
      <c r="U55" s="10" t="str">
        <f>CONCATENATE("Vrednost:"," ",Analiza_PV_MBR_OBJAVA[[#This Row],[Rezultat]]," ",Analiza_PV_MBR_OBJAVA[[#This Row],[Enota]],"     Rezultat: "," *** ",Analiza_PV_MBR_OBJAVA[[#This Row],[Ocena]]," *** ")</f>
        <v xml:space="preserve">Vrednost: 438 µS/cm     Rezultat:  *** SKLADEN *** </v>
      </c>
    </row>
    <row r="56" spans="1:21" ht="30" x14ac:dyDescent="0.25">
      <c r="A56" s="10">
        <v>1502</v>
      </c>
      <c r="B56" s="11" t="s">
        <v>38</v>
      </c>
      <c r="C56" s="11" t="s">
        <v>12</v>
      </c>
      <c r="D56" s="10" t="s">
        <v>9</v>
      </c>
      <c r="E56" s="10" t="s">
        <v>251</v>
      </c>
      <c r="F56" s="10" t="s">
        <v>252</v>
      </c>
      <c r="G56" s="3">
        <v>46237</v>
      </c>
      <c r="H56" s="10" t="s">
        <v>14</v>
      </c>
      <c r="I56" s="12" t="s">
        <v>258</v>
      </c>
      <c r="J56" s="10" t="s">
        <v>15</v>
      </c>
      <c r="K56" s="10" t="s">
        <v>16</v>
      </c>
      <c r="L56" s="10" t="s">
        <v>30</v>
      </c>
      <c r="M56" s="11" t="s">
        <v>228</v>
      </c>
      <c r="N56" s="11" t="s">
        <v>53</v>
      </c>
      <c r="O56">
        <v>412</v>
      </c>
      <c r="P56">
        <v>5</v>
      </c>
      <c r="Q56">
        <v>21</v>
      </c>
      <c r="R5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5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56" s="10" t="str">
        <f>CONCATENATE("Vrednost:"," ",Analiza_PV_MBR_OBJAVA[[#This Row],[Rezultat]]," ",Analiza_PV_MBR_OBJAVA[[#This Row],[Enota]],"     Rezultat: "," *** ",Analiza_PV_MBR_OBJAVA[[#This Row],[Ocena]]," *** ")</f>
        <v xml:space="preserve">Vrednost: 0,14 mg/L     Rezultat:  *** SKLADEN *** </v>
      </c>
    </row>
    <row r="57" spans="1:21" ht="30" x14ac:dyDescent="0.25">
      <c r="A57" s="10">
        <v>1502</v>
      </c>
      <c r="B57" s="11" t="s">
        <v>38</v>
      </c>
      <c r="C57" s="11" t="s">
        <v>12</v>
      </c>
      <c r="D57" s="10" t="s">
        <v>9</v>
      </c>
      <c r="E57" s="10" t="s">
        <v>251</v>
      </c>
      <c r="F57" s="10" t="s">
        <v>252</v>
      </c>
      <c r="G57" s="3">
        <v>46237</v>
      </c>
      <c r="H57" s="10" t="s">
        <v>95</v>
      </c>
      <c r="I57" s="12" t="s">
        <v>241</v>
      </c>
      <c r="J57" s="10" t="s">
        <v>96</v>
      </c>
      <c r="K57" s="10" t="s">
        <v>120</v>
      </c>
      <c r="L57" s="10" t="s">
        <v>30</v>
      </c>
      <c r="M57" s="11" t="s">
        <v>228</v>
      </c>
      <c r="N57" s="11" t="s">
        <v>53</v>
      </c>
      <c r="O57">
        <v>1391</v>
      </c>
      <c r="P57">
        <v>6</v>
      </c>
      <c r="Q57">
        <v>68</v>
      </c>
      <c r="R5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5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6 Parameter: Motnost    Enota: NTU    Mejna vrednost: 1</v>
      </c>
      <c r="U5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&lt;0.1 NTU     Rezultat:  *** SKLADEN *** </v>
      </c>
    </row>
    <row r="58" spans="1:21" ht="30" x14ac:dyDescent="0.25">
      <c r="A58" s="10">
        <v>1502</v>
      </c>
      <c r="B58" s="11" t="s">
        <v>38</v>
      </c>
      <c r="C58" s="11" t="s">
        <v>12</v>
      </c>
      <c r="D58" s="10" t="s">
        <v>9</v>
      </c>
      <c r="E58" s="10" t="s">
        <v>251</v>
      </c>
      <c r="F58" s="10" t="s">
        <v>252</v>
      </c>
      <c r="G58" s="3">
        <v>46237</v>
      </c>
      <c r="H58" s="10" t="s">
        <v>19</v>
      </c>
      <c r="I58" s="12" t="s">
        <v>47</v>
      </c>
      <c r="J58" s="10"/>
      <c r="K58" s="10" t="s">
        <v>16</v>
      </c>
      <c r="L58" s="10" t="s">
        <v>30</v>
      </c>
      <c r="M58" s="11" t="s">
        <v>228</v>
      </c>
      <c r="N58" s="11" t="s">
        <v>53</v>
      </c>
      <c r="O58">
        <v>1416</v>
      </c>
      <c r="P58">
        <v>7</v>
      </c>
      <c r="Q58">
        <v>74</v>
      </c>
      <c r="R5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5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5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59" spans="1:21" ht="30" x14ac:dyDescent="0.25">
      <c r="A59" s="10">
        <v>1502</v>
      </c>
      <c r="B59" s="11" t="s">
        <v>38</v>
      </c>
      <c r="C59" s="11" t="s">
        <v>12</v>
      </c>
      <c r="D59" s="10" t="s">
        <v>9</v>
      </c>
      <c r="E59" s="10" t="s">
        <v>251</v>
      </c>
      <c r="F59" s="10" t="s">
        <v>252</v>
      </c>
      <c r="G59" s="3">
        <v>46237</v>
      </c>
      <c r="H59" s="10" t="s">
        <v>22</v>
      </c>
      <c r="I59" s="12" t="s">
        <v>20</v>
      </c>
      <c r="J59" s="10" t="s">
        <v>21</v>
      </c>
      <c r="K59" s="10" t="s">
        <v>20</v>
      </c>
      <c r="L59" s="10" t="s">
        <v>30</v>
      </c>
      <c r="M59" s="11" t="s">
        <v>228</v>
      </c>
      <c r="N59" s="11" t="s">
        <v>53</v>
      </c>
      <c r="O59">
        <v>2027</v>
      </c>
      <c r="P59">
        <v>8</v>
      </c>
      <c r="Q59">
        <v>84</v>
      </c>
      <c r="R5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5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5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60" spans="1:21" ht="30" x14ac:dyDescent="0.25">
      <c r="A60" s="10">
        <v>1502</v>
      </c>
      <c r="B60" s="11" t="s">
        <v>38</v>
      </c>
      <c r="C60" s="11" t="s">
        <v>12</v>
      </c>
      <c r="D60" s="10" t="s">
        <v>9</v>
      </c>
      <c r="E60" s="10" t="s">
        <v>251</v>
      </c>
      <c r="F60" s="10" t="s">
        <v>252</v>
      </c>
      <c r="G60" s="3">
        <v>46237</v>
      </c>
      <c r="H60" s="10" t="s">
        <v>23</v>
      </c>
      <c r="I60" s="12" t="s">
        <v>20</v>
      </c>
      <c r="J60" s="10" t="s">
        <v>21</v>
      </c>
      <c r="K60" s="10" t="s">
        <v>20</v>
      </c>
      <c r="L60" s="10" t="s">
        <v>30</v>
      </c>
      <c r="M60" s="11" t="s">
        <v>228</v>
      </c>
      <c r="N60" s="11" t="s">
        <v>53</v>
      </c>
      <c r="O60">
        <v>2041</v>
      </c>
      <c r="P60">
        <v>9</v>
      </c>
      <c r="Q60">
        <v>86</v>
      </c>
      <c r="R6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6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61" spans="1:21" ht="30" x14ac:dyDescent="0.25">
      <c r="A61" s="10">
        <v>1502</v>
      </c>
      <c r="B61" s="11" t="s">
        <v>38</v>
      </c>
      <c r="C61" s="11" t="s">
        <v>12</v>
      </c>
      <c r="D61" s="10" t="s">
        <v>9</v>
      </c>
      <c r="E61" s="10" t="s">
        <v>251</v>
      </c>
      <c r="F61" s="10" t="s">
        <v>252</v>
      </c>
      <c r="G61" s="3">
        <v>46237</v>
      </c>
      <c r="H61" s="10" t="s">
        <v>24</v>
      </c>
      <c r="I61" s="12" t="s">
        <v>20</v>
      </c>
      <c r="J61" s="10" t="s">
        <v>11</v>
      </c>
      <c r="K61" s="10" t="s">
        <v>12</v>
      </c>
      <c r="L61" s="10" t="s">
        <v>30</v>
      </c>
      <c r="M61" s="11" t="s">
        <v>228</v>
      </c>
      <c r="N61" s="11" t="s">
        <v>53</v>
      </c>
      <c r="O61">
        <v>2067</v>
      </c>
      <c r="P61">
        <v>15</v>
      </c>
      <c r="Q61">
        <v>89</v>
      </c>
      <c r="R6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6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62" spans="1:21" ht="30" x14ac:dyDescent="0.25">
      <c r="A62" s="10">
        <v>1502</v>
      </c>
      <c r="B62" s="11" t="s">
        <v>38</v>
      </c>
      <c r="C62" s="11" t="s">
        <v>12</v>
      </c>
      <c r="D62" s="10" t="s">
        <v>9</v>
      </c>
      <c r="E62" s="10" t="s">
        <v>251</v>
      </c>
      <c r="F62" s="10" t="s">
        <v>252</v>
      </c>
      <c r="G62" s="3">
        <v>46237</v>
      </c>
      <c r="H62" s="10" t="s">
        <v>86</v>
      </c>
      <c r="I62" s="12" t="s">
        <v>254</v>
      </c>
      <c r="J62" s="10" t="s">
        <v>88</v>
      </c>
      <c r="K62" s="10" t="s">
        <v>16</v>
      </c>
      <c r="L62" s="10" t="s">
        <v>30</v>
      </c>
      <c r="M62" s="11" t="s">
        <v>228</v>
      </c>
      <c r="N62" s="11" t="s">
        <v>53</v>
      </c>
      <c r="O62">
        <v>1382</v>
      </c>
      <c r="P62">
        <v>16</v>
      </c>
      <c r="Q62">
        <v>66</v>
      </c>
      <c r="R6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Karbonatna trdota    Enota: °N    Mejna vrednost: /</v>
      </c>
      <c r="U62" s="10" t="str">
        <f>CONCATENATE("Vrednost:"," ",Analiza_PV_MBR_OBJAVA[[#This Row],[Rezultat]]," ",Analiza_PV_MBR_OBJAVA[[#This Row],[Enota]],"     Rezultat: "," *** ",Analiza_PV_MBR_OBJAVA[[#This Row],[Ocena]]," *** ")</f>
        <v xml:space="preserve">Vrednost: 9,8 °N     Rezultat:  *** SKLADEN *** </v>
      </c>
    </row>
    <row r="63" spans="1:21" ht="30" x14ac:dyDescent="0.25">
      <c r="A63" s="10">
        <v>1502</v>
      </c>
      <c r="B63" s="11" t="s">
        <v>38</v>
      </c>
      <c r="C63" s="11" t="s">
        <v>12</v>
      </c>
      <c r="D63" s="10" t="s">
        <v>9</v>
      </c>
      <c r="E63" s="10" t="s">
        <v>251</v>
      </c>
      <c r="F63" s="10" t="s">
        <v>252</v>
      </c>
      <c r="G63" s="3">
        <v>46237</v>
      </c>
      <c r="H63" s="10" t="s">
        <v>10</v>
      </c>
      <c r="I63" s="12" t="s">
        <v>20</v>
      </c>
      <c r="J63" s="10" t="s">
        <v>11</v>
      </c>
      <c r="K63" s="10" t="s">
        <v>12</v>
      </c>
      <c r="L63" s="10" t="s">
        <v>30</v>
      </c>
      <c r="M63" s="11" t="s">
        <v>228</v>
      </c>
      <c r="N63" s="11" t="s">
        <v>53</v>
      </c>
      <c r="O63">
        <v>2068</v>
      </c>
      <c r="P63">
        <v>16</v>
      </c>
      <c r="Q63">
        <v>91</v>
      </c>
      <c r="R6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6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64" spans="1:21" ht="30" x14ac:dyDescent="0.25">
      <c r="A64" s="10">
        <v>1502</v>
      </c>
      <c r="B64" s="11" t="s">
        <v>38</v>
      </c>
      <c r="C64" s="11" t="s">
        <v>12</v>
      </c>
      <c r="D64" s="10" t="s">
        <v>9</v>
      </c>
      <c r="E64" s="10" t="s">
        <v>251</v>
      </c>
      <c r="F64" s="10" t="s">
        <v>252</v>
      </c>
      <c r="G64" s="3">
        <v>46237</v>
      </c>
      <c r="H64" s="10" t="s">
        <v>89</v>
      </c>
      <c r="I64" s="12" t="s">
        <v>255</v>
      </c>
      <c r="J64" s="10" t="s">
        <v>88</v>
      </c>
      <c r="K64" s="10" t="s">
        <v>16</v>
      </c>
      <c r="L64" s="10" t="s">
        <v>30</v>
      </c>
      <c r="M64" s="11" t="s">
        <v>228</v>
      </c>
      <c r="N64" s="11" t="s">
        <v>53</v>
      </c>
      <c r="O64">
        <v>1392</v>
      </c>
      <c r="P64">
        <v>17</v>
      </c>
      <c r="Q64">
        <v>69</v>
      </c>
      <c r="R6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17 Parameter: Nekarbonatna trdota    Enota: °N    Mejna vrednost: /</v>
      </c>
      <c r="U64" s="10" t="str">
        <f>CONCATENATE("Vrednost:"," ",Analiza_PV_MBR_OBJAVA[[#This Row],[Rezultat]]," ",Analiza_PV_MBR_OBJAVA[[#This Row],[Enota]],"     Rezultat: "," *** ",Analiza_PV_MBR_OBJAVA[[#This Row],[Ocena]]," *** ")</f>
        <v xml:space="preserve">Vrednost: 1,3 °N     Rezultat:  *** SKLADEN *** </v>
      </c>
    </row>
    <row r="65" spans="1:21" ht="30" x14ac:dyDescent="0.25">
      <c r="A65" s="10">
        <v>1502</v>
      </c>
      <c r="B65" s="11" t="s">
        <v>38</v>
      </c>
      <c r="C65" s="11" t="s">
        <v>12</v>
      </c>
      <c r="D65" s="10" t="s">
        <v>9</v>
      </c>
      <c r="E65" s="10" t="s">
        <v>251</v>
      </c>
      <c r="F65" s="10" t="s">
        <v>252</v>
      </c>
      <c r="G65" s="3">
        <v>46237</v>
      </c>
      <c r="H65" s="10" t="s">
        <v>90</v>
      </c>
      <c r="I65" s="12" t="s">
        <v>256</v>
      </c>
      <c r="J65" s="10" t="s">
        <v>88</v>
      </c>
      <c r="K65" s="10" t="s">
        <v>16</v>
      </c>
      <c r="L65" s="10" t="s">
        <v>30</v>
      </c>
      <c r="M65" s="11" t="s">
        <v>228</v>
      </c>
      <c r="N65" s="11" t="s">
        <v>53</v>
      </c>
      <c r="O65">
        <v>1407</v>
      </c>
      <c r="P65">
        <v>18</v>
      </c>
      <c r="Q65">
        <v>72</v>
      </c>
      <c r="R6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 Parameter: Skupna trdota    Enota: °N    Mejna vrednost: /</v>
      </c>
      <c r="U65" s="10" t="str">
        <f>CONCATENATE("Vrednost:"," ",Analiza_PV_MBR_OBJAVA[[#This Row],[Rezultat]]," ",Analiza_PV_MBR_OBJAVA[[#This Row],[Enota]],"     Rezultat: "," *** ",Analiza_PV_MBR_OBJAVA[[#This Row],[Ocena]]," *** ")</f>
        <v xml:space="preserve">Vrednost: 11,1 °N     Rezultat:  *** SKLADEN *** </v>
      </c>
    </row>
    <row r="66" spans="1:21" ht="30" x14ac:dyDescent="0.25">
      <c r="A66" s="10">
        <v>1502</v>
      </c>
      <c r="B66" s="11" t="s">
        <v>38</v>
      </c>
      <c r="C66" s="11" t="s">
        <v>12</v>
      </c>
      <c r="D66" s="10" t="s">
        <v>9</v>
      </c>
      <c r="E66" s="10" t="s">
        <v>251</v>
      </c>
      <c r="F66" s="10" t="s">
        <v>252</v>
      </c>
      <c r="G66" s="3">
        <v>46237</v>
      </c>
      <c r="H66" s="10" t="s">
        <v>78</v>
      </c>
      <c r="I66" s="12" t="s">
        <v>79</v>
      </c>
      <c r="J66" s="10" t="s">
        <v>80</v>
      </c>
      <c r="K66" s="10" t="s">
        <v>16</v>
      </c>
      <c r="L66" s="10" t="s">
        <v>30</v>
      </c>
      <c r="M66" s="11" t="s">
        <v>228</v>
      </c>
      <c r="N66" s="11" t="s">
        <v>53</v>
      </c>
      <c r="O66">
        <v>381</v>
      </c>
      <c r="P66"/>
      <c r="Q66">
        <v>20</v>
      </c>
      <c r="R6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Tribromometan (bromoform)    Enota: µg/L    Mejna vrednost: /</v>
      </c>
      <c r="U66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67" spans="1:21" ht="30" x14ac:dyDescent="0.25">
      <c r="A67" s="10">
        <v>1502</v>
      </c>
      <c r="B67" s="11" t="s">
        <v>38</v>
      </c>
      <c r="C67" s="11" t="s">
        <v>12</v>
      </c>
      <c r="D67" s="10" t="s">
        <v>9</v>
      </c>
      <c r="E67" s="10" t="s">
        <v>251</v>
      </c>
      <c r="F67" s="10" t="s">
        <v>252</v>
      </c>
      <c r="G67" s="3">
        <v>46237</v>
      </c>
      <c r="H67" s="10" t="s">
        <v>61</v>
      </c>
      <c r="I67" s="12" t="s">
        <v>62</v>
      </c>
      <c r="J67" s="10" t="s">
        <v>15</v>
      </c>
      <c r="K67" s="10" t="s">
        <v>63</v>
      </c>
      <c r="L67" s="10" t="s">
        <v>30</v>
      </c>
      <c r="M67" s="11" t="s">
        <v>228</v>
      </c>
      <c r="N67" s="11" t="s">
        <v>53</v>
      </c>
      <c r="O67">
        <v>1364</v>
      </c>
      <c r="P67"/>
      <c r="Q67">
        <v>62</v>
      </c>
      <c r="R6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Amonij    Enota: mg/L    Mejna vrednost: 0,5</v>
      </c>
      <c r="U6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&lt;0.02 mg/L     Rezultat:  *** SKLADEN *** </v>
      </c>
    </row>
    <row r="68" spans="1:21" ht="30" x14ac:dyDescent="0.25">
      <c r="A68" s="10">
        <v>1502</v>
      </c>
      <c r="B68" s="11" t="s">
        <v>38</v>
      </c>
      <c r="C68" s="11" t="s">
        <v>12</v>
      </c>
      <c r="D68" s="10" t="s">
        <v>9</v>
      </c>
      <c r="E68" s="10" t="s">
        <v>251</v>
      </c>
      <c r="F68" s="10" t="s">
        <v>252</v>
      </c>
      <c r="G68" s="3">
        <v>46237</v>
      </c>
      <c r="H68" s="10" t="s">
        <v>240</v>
      </c>
      <c r="I68" s="12" t="s">
        <v>241</v>
      </c>
      <c r="J68" s="10" t="s">
        <v>242</v>
      </c>
      <c r="K68" s="10" t="s">
        <v>16</v>
      </c>
      <c r="L68" s="10" t="s">
        <v>30</v>
      </c>
      <c r="M68" s="11" t="s">
        <v>228</v>
      </c>
      <c r="N68" s="11" t="s">
        <v>53</v>
      </c>
      <c r="O68">
        <v>1367</v>
      </c>
      <c r="P68"/>
      <c r="Q68">
        <v>63</v>
      </c>
      <c r="R6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Barva (436 nm)    Enota: m-1    Mejna vrednost: /</v>
      </c>
      <c r="U6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&lt;0.1 m-1     Rezultat:  *** SKLADEN *** </v>
      </c>
    </row>
    <row r="69" spans="1:21" ht="30" x14ac:dyDescent="0.25">
      <c r="A69" s="10">
        <v>1502</v>
      </c>
      <c r="B69" s="11" t="s">
        <v>38</v>
      </c>
      <c r="C69" s="11" t="s">
        <v>12</v>
      </c>
      <c r="D69" s="10" t="s">
        <v>9</v>
      </c>
      <c r="E69" s="10" t="s">
        <v>251</v>
      </c>
      <c r="F69" s="10" t="s">
        <v>252</v>
      </c>
      <c r="G69" s="3">
        <v>46237</v>
      </c>
      <c r="H69" s="10" t="s">
        <v>64</v>
      </c>
      <c r="I69" s="12" t="s">
        <v>243</v>
      </c>
      <c r="J69" s="10" t="s">
        <v>15</v>
      </c>
      <c r="K69" s="10" t="s">
        <v>65</v>
      </c>
      <c r="L69" s="10" t="s">
        <v>30</v>
      </c>
      <c r="M69" s="11" t="s">
        <v>228</v>
      </c>
      <c r="N69" s="11" t="s">
        <v>53</v>
      </c>
      <c r="O69">
        <v>1394</v>
      </c>
      <c r="P69"/>
      <c r="Q69">
        <v>70</v>
      </c>
      <c r="R6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6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Nitrat    Enota: mg/L    Mejna vrednost: 50</v>
      </c>
      <c r="U69" s="10" t="str">
        <f>CONCATENATE("Vrednost:"," ",Analiza_PV_MBR_OBJAVA[[#This Row],[Rezultat]]," ",Analiza_PV_MBR_OBJAVA[[#This Row],[Enota]],"     Rezultat: "," *** ",Analiza_PV_MBR_OBJAVA[[#This Row],[Ocena]]," *** ")</f>
        <v xml:space="preserve">Vrednost: 2,8 mg/L     Rezultat:  *** SKLADEN *** </v>
      </c>
    </row>
    <row r="70" spans="1:21" ht="30" x14ac:dyDescent="0.25">
      <c r="A70" s="10">
        <v>1502</v>
      </c>
      <c r="B70" s="11" t="s">
        <v>38</v>
      </c>
      <c r="C70" s="11" t="s">
        <v>12</v>
      </c>
      <c r="D70" s="10" t="s">
        <v>9</v>
      </c>
      <c r="E70" s="10" t="s">
        <v>251</v>
      </c>
      <c r="F70" s="10" t="s">
        <v>252</v>
      </c>
      <c r="G70" s="3">
        <v>46237</v>
      </c>
      <c r="H70" s="10" t="s">
        <v>66</v>
      </c>
      <c r="I70" s="12" t="s">
        <v>253</v>
      </c>
      <c r="J70" s="10" t="s">
        <v>15</v>
      </c>
      <c r="K70" s="10" t="s">
        <v>63</v>
      </c>
      <c r="L70" s="10" t="s">
        <v>30</v>
      </c>
      <c r="M70" s="11" t="s">
        <v>228</v>
      </c>
      <c r="N70" s="11" t="s">
        <v>53</v>
      </c>
      <c r="O70">
        <v>1397</v>
      </c>
      <c r="P70"/>
      <c r="Q70">
        <v>71</v>
      </c>
      <c r="R7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7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Nitrit    Enota: mg/L    Mejna vrednost: 0,5</v>
      </c>
      <c r="U70" s="10" t="str">
        <f>CONCATENATE("Vrednost:"," ",Analiza_PV_MBR_OBJAVA[[#This Row],[Rezultat]]," ",Analiza_PV_MBR_OBJAVA[[#This Row],[Enota]],"     Rezultat: "," *** ",Analiza_PV_MBR_OBJAVA[[#This Row],[Ocena]]," *** ")</f>
        <v xml:space="preserve">Vrednost: - mg/L     Rezultat:  *** SKLADEN *** </v>
      </c>
    </row>
    <row r="71" spans="1:21" ht="30" x14ac:dyDescent="0.25">
      <c r="A71" s="10">
        <v>1502</v>
      </c>
      <c r="B71" s="11" t="s">
        <v>38</v>
      </c>
      <c r="C71" s="11" t="s">
        <v>12</v>
      </c>
      <c r="D71" s="10" t="s">
        <v>9</v>
      </c>
      <c r="E71" s="10" t="s">
        <v>251</v>
      </c>
      <c r="F71" s="10" t="s">
        <v>252</v>
      </c>
      <c r="G71" s="3">
        <v>46237</v>
      </c>
      <c r="H71" s="10" t="s">
        <v>81</v>
      </c>
      <c r="I71" s="12" t="s">
        <v>79</v>
      </c>
      <c r="J71" s="10" t="s">
        <v>80</v>
      </c>
      <c r="K71" s="10" t="s">
        <v>12</v>
      </c>
      <c r="L71" s="10" t="s">
        <v>30</v>
      </c>
      <c r="M71" s="11" t="s">
        <v>228</v>
      </c>
      <c r="N71" s="11" t="s">
        <v>53</v>
      </c>
      <c r="O71">
        <v>1467</v>
      </c>
      <c r="P71"/>
      <c r="Q71">
        <v>79</v>
      </c>
      <c r="R7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7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Trihalometani (vsota)    Enota: µg/L    Mejna vrednost: 100</v>
      </c>
      <c r="U71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72" spans="1:21" ht="30" x14ac:dyDescent="0.25">
      <c r="A72" s="10">
        <v>1502</v>
      </c>
      <c r="B72" s="11" t="s">
        <v>38</v>
      </c>
      <c r="C72" s="11" t="s">
        <v>12</v>
      </c>
      <c r="D72" s="10" t="s">
        <v>9</v>
      </c>
      <c r="E72" s="10" t="s">
        <v>251</v>
      </c>
      <c r="F72" s="10" t="s">
        <v>252</v>
      </c>
      <c r="G72" s="3">
        <v>46237</v>
      </c>
      <c r="H72" s="10" t="s">
        <v>82</v>
      </c>
      <c r="I72" s="12" t="s">
        <v>79</v>
      </c>
      <c r="J72" s="10" t="s">
        <v>80</v>
      </c>
      <c r="K72" s="10" t="s">
        <v>16</v>
      </c>
      <c r="L72" s="10" t="s">
        <v>30</v>
      </c>
      <c r="M72" s="11" t="s">
        <v>228</v>
      </c>
      <c r="N72" s="11" t="s">
        <v>53</v>
      </c>
      <c r="O72">
        <v>2316</v>
      </c>
      <c r="P72"/>
      <c r="Q72">
        <v>97</v>
      </c>
      <c r="R7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7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Bromodiklorometan    Enota: µg/L    Mejna vrednost: /</v>
      </c>
      <c r="U72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73" spans="1:21" ht="30" x14ac:dyDescent="0.25">
      <c r="A73" s="10">
        <v>1502</v>
      </c>
      <c r="B73" s="11" t="s">
        <v>38</v>
      </c>
      <c r="C73" s="11" t="s">
        <v>12</v>
      </c>
      <c r="D73" s="10" t="s">
        <v>9</v>
      </c>
      <c r="E73" s="10" t="s">
        <v>251</v>
      </c>
      <c r="F73" s="10" t="s">
        <v>252</v>
      </c>
      <c r="G73" s="3">
        <v>46237</v>
      </c>
      <c r="H73" s="10" t="s">
        <v>83</v>
      </c>
      <c r="I73" s="12" t="s">
        <v>79</v>
      </c>
      <c r="J73" s="10" t="s">
        <v>80</v>
      </c>
      <c r="K73" s="10" t="s">
        <v>16</v>
      </c>
      <c r="L73" s="10" t="s">
        <v>30</v>
      </c>
      <c r="M73" s="11" t="s">
        <v>228</v>
      </c>
      <c r="N73" s="11" t="s">
        <v>53</v>
      </c>
      <c r="O73">
        <v>2317</v>
      </c>
      <c r="P73"/>
      <c r="Q73">
        <v>98</v>
      </c>
      <c r="R7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7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Dibromoklorometan    Enota: µg/L    Mejna vrednost: /</v>
      </c>
      <c r="U73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74" spans="1:21" ht="15" x14ac:dyDescent="0.25">
      <c r="A74" s="10">
        <v>1502</v>
      </c>
      <c r="B74" s="11" t="s">
        <v>38</v>
      </c>
      <c r="C74" s="11" t="s">
        <v>12</v>
      </c>
      <c r="D74" s="10" t="s">
        <v>9</v>
      </c>
      <c r="E74" s="10" t="s">
        <v>251</v>
      </c>
      <c r="F74" s="10" t="s">
        <v>252</v>
      </c>
      <c r="G74" s="3">
        <v>46237</v>
      </c>
      <c r="H74" s="10" t="s">
        <v>84</v>
      </c>
      <c r="I74" s="12" t="s">
        <v>223</v>
      </c>
      <c r="J74" s="10" t="s">
        <v>15</v>
      </c>
      <c r="K74" s="10" t="s">
        <v>56</v>
      </c>
      <c r="L74" s="10" t="s">
        <v>30</v>
      </c>
      <c r="M74" s="11" t="s">
        <v>228</v>
      </c>
      <c r="N74" s="11" t="s">
        <v>53</v>
      </c>
      <c r="O74">
        <v>2440</v>
      </c>
      <c r="P74"/>
      <c r="Q74">
        <v>100</v>
      </c>
      <c r="R7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7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Permanganatni indeks (oksidativnost)    Enota: mg/L    Mejna vrednost: 5</v>
      </c>
      <c r="U74" s="10" t="str">
        <f>CONCATENATE("Vrednost:"," ",Analiza_PV_MBR_OBJAVA[[#This Row],[Rezultat]]," ",Analiza_PV_MBR_OBJAVA[[#This Row],[Enota]],"     Rezultat: "," *** ",Analiza_PV_MBR_OBJAVA[[#This Row],[Ocena]]," *** ")</f>
        <v xml:space="preserve">Vrednost: 1,2 mg/L     Rezultat:  *** SKLADEN *** </v>
      </c>
    </row>
    <row r="75" spans="1:21" ht="15" x14ac:dyDescent="0.25">
      <c r="A75" s="10">
        <v>1502</v>
      </c>
      <c r="B75" s="11" t="s">
        <v>38</v>
      </c>
      <c r="C75" s="11" t="s">
        <v>12</v>
      </c>
      <c r="D75" s="10" t="s">
        <v>9</v>
      </c>
      <c r="E75" s="10" t="s">
        <v>251</v>
      </c>
      <c r="F75" s="10" t="s">
        <v>252</v>
      </c>
      <c r="G75" s="3">
        <v>46237</v>
      </c>
      <c r="H75" s="10" t="s">
        <v>85</v>
      </c>
      <c r="I75" s="12" t="s">
        <v>79</v>
      </c>
      <c r="J75" s="10" t="s">
        <v>80</v>
      </c>
      <c r="K75" s="10" t="s">
        <v>16</v>
      </c>
      <c r="L75" s="10" t="s">
        <v>30</v>
      </c>
      <c r="M75" s="11" t="s">
        <v>228</v>
      </c>
      <c r="N75" s="11" t="s">
        <v>53</v>
      </c>
      <c r="O75">
        <v>2486</v>
      </c>
      <c r="P75"/>
      <c r="Q75">
        <v>101</v>
      </c>
      <c r="R7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78944*** Odzemno mesto: vodarna Draga po pripravi</v>
      </c>
      <c r="S7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Triklorometan (kloroform)    Enota: µg/L    Mejna vrednost: /</v>
      </c>
      <c r="U75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76" spans="1:21" ht="15" x14ac:dyDescent="0.25">
      <c r="A76" s="10">
        <v>1502</v>
      </c>
      <c r="B76" s="11" t="s">
        <v>38</v>
      </c>
      <c r="C76" s="11" t="s">
        <v>12</v>
      </c>
      <c r="D76" s="10" t="s">
        <v>9</v>
      </c>
      <c r="E76" s="10" t="s">
        <v>259</v>
      </c>
      <c r="F76" s="10" t="s">
        <v>260</v>
      </c>
      <c r="G76" s="3">
        <v>46237</v>
      </c>
      <c r="H76" s="10" t="s">
        <v>17</v>
      </c>
      <c r="I76" s="12" t="s">
        <v>234</v>
      </c>
      <c r="J76" s="10" t="s">
        <v>18</v>
      </c>
      <c r="K76" s="10" t="s">
        <v>16</v>
      </c>
      <c r="L76" s="10" t="s">
        <v>30</v>
      </c>
      <c r="M76" s="11" t="s">
        <v>228</v>
      </c>
      <c r="N76" s="11" t="s">
        <v>53</v>
      </c>
      <c r="O76">
        <v>430</v>
      </c>
      <c r="P76">
        <v>1</v>
      </c>
      <c r="Q76">
        <v>23</v>
      </c>
      <c r="R7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78945*** Odzemno mesto: Mošnje, Drevesnica Resje, pipa</v>
      </c>
      <c r="S7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76" s="10" t="str">
        <f>CONCATENATE("Vrednost:"," ",Analiza_PV_MBR_OBJAVA[[#This Row],[Rezultat]]," ",Analiza_PV_MBR_OBJAVA[[#This Row],[Enota]],"     Rezultat: "," *** ",Analiza_PV_MBR_OBJAVA[[#This Row],[Ocena]]," *** ")</f>
        <v xml:space="preserve">Vrednost: 15,2 °C     Rezultat:  *** SKLADEN *** </v>
      </c>
    </row>
    <row r="77" spans="1:21" ht="15" x14ac:dyDescent="0.25">
      <c r="A77" s="10">
        <v>1502</v>
      </c>
      <c r="B77" s="11" t="s">
        <v>38</v>
      </c>
      <c r="C77" s="11" t="s">
        <v>12</v>
      </c>
      <c r="D77" s="10" t="s">
        <v>9</v>
      </c>
      <c r="E77" s="10" t="s">
        <v>259</v>
      </c>
      <c r="F77" s="10" t="s">
        <v>260</v>
      </c>
      <c r="G77" s="3">
        <v>46237</v>
      </c>
      <c r="H77" s="10" t="s">
        <v>14</v>
      </c>
      <c r="I77" s="12" t="s">
        <v>101</v>
      </c>
      <c r="J77" s="10" t="s">
        <v>15</v>
      </c>
      <c r="K77" s="10" t="s">
        <v>16</v>
      </c>
      <c r="L77" s="10" t="s">
        <v>30</v>
      </c>
      <c r="M77" s="11" t="s">
        <v>228</v>
      </c>
      <c r="N77" s="11" t="s">
        <v>53</v>
      </c>
      <c r="O77">
        <v>412</v>
      </c>
      <c r="P77">
        <v>5</v>
      </c>
      <c r="Q77">
        <v>21</v>
      </c>
      <c r="R7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78945*** Odzemno mesto: Mošnje, Drevesnica Resje, pipa</v>
      </c>
      <c r="S7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7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78" spans="1:21" ht="15" x14ac:dyDescent="0.25">
      <c r="A78" s="10">
        <v>1502</v>
      </c>
      <c r="B78" s="11" t="s">
        <v>38</v>
      </c>
      <c r="C78" s="11" t="s">
        <v>12</v>
      </c>
      <c r="D78" s="10" t="s">
        <v>9</v>
      </c>
      <c r="E78" s="10" t="s">
        <v>259</v>
      </c>
      <c r="F78" s="10" t="s">
        <v>260</v>
      </c>
      <c r="G78" s="3">
        <v>46237</v>
      </c>
      <c r="H78" s="10" t="s">
        <v>19</v>
      </c>
      <c r="I78" s="12" t="s">
        <v>47</v>
      </c>
      <c r="J78" s="10"/>
      <c r="K78" s="10" t="s">
        <v>16</v>
      </c>
      <c r="L78" s="10" t="s">
        <v>30</v>
      </c>
      <c r="M78" s="11" t="s">
        <v>228</v>
      </c>
      <c r="N78" s="11" t="s">
        <v>53</v>
      </c>
      <c r="O78">
        <v>1416</v>
      </c>
      <c r="P78">
        <v>7</v>
      </c>
      <c r="Q78">
        <v>74</v>
      </c>
      <c r="R7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78945*** Odzemno mesto: Mošnje, Drevesnica Resje, pipa</v>
      </c>
      <c r="S7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7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79" spans="1:21" ht="15" x14ac:dyDescent="0.25">
      <c r="A79" s="10">
        <v>1502</v>
      </c>
      <c r="B79" s="11" t="s">
        <v>38</v>
      </c>
      <c r="C79" s="11" t="s">
        <v>12</v>
      </c>
      <c r="D79" s="10" t="s">
        <v>9</v>
      </c>
      <c r="E79" s="10" t="s">
        <v>259</v>
      </c>
      <c r="F79" s="10" t="s">
        <v>260</v>
      </c>
      <c r="G79" s="3">
        <v>46237</v>
      </c>
      <c r="H79" s="10" t="s">
        <v>22</v>
      </c>
      <c r="I79" s="12" t="s">
        <v>20</v>
      </c>
      <c r="J79" s="10" t="s">
        <v>21</v>
      </c>
      <c r="K79" s="10" t="s">
        <v>20</v>
      </c>
      <c r="L79" s="10" t="s">
        <v>30</v>
      </c>
      <c r="M79" s="11" t="s">
        <v>228</v>
      </c>
      <c r="N79" s="11" t="s">
        <v>53</v>
      </c>
      <c r="O79">
        <v>2027</v>
      </c>
      <c r="P79">
        <v>8</v>
      </c>
      <c r="Q79">
        <v>84</v>
      </c>
      <c r="R7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78945*** Odzemno mesto: Mošnje, Drevesnica Resje, pipa</v>
      </c>
      <c r="S7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7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0" spans="1:21" ht="15" x14ac:dyDescent="0.25">
      <c r="A80" s="10">
        <v>1502</v>
      </c>
      <c r="B80" s="11" t="s">
        <v>38</v>
      </c>
      <c r="C80" s="11" t="s">
        <v>12</v>
      </c>
      <c r="D80" s="10" t="s">
        <v>9</v>
      </c>
      <c r="E80" s="10" t="s">
        <v>259</v>
      </c>
      <c r="F80" s="10" t="s">
        <v>260</v>
      </c>
      <c r="G80" s="3">
        <v>46237</v>
      </c>
      <c r="H80" s="10" t="s">
        <v>23</v>
      </c>
      <c r="I80" s="12" t="s">
        <v>20</v>
      </c>
      <c r="J80" s="10" t="s">
        <v>21</v>
      </c>
      <c r="K80" s="10" t="s">
        <v>20</v>
      </c>
      <c r="L80" s="10" t="s">
        <v>30</v>
      </c>
      <c r="M80" s="11" t="s">
        <v>228</v>
      </c>
      <c r="N80" s="11" t="s">
        <v>53</v>
      </c>
      <c r="O80">
        <v>2041</v>
      </c>
      <c r="P80">
        <v>9</v>
      </c>
      <c r="Q80">
        <v>86</v>
      </c>
      <c r="R8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78945*** Odzemno mesto: Mošnje, Drevesnica Resje, pipa</v>
      </c>
      <c r="S8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8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1" spans="1:21" ht="15" x14ac:dyDescent="0.25">
      <c r="A81" s="10">
        <v>1502</v>
      </c>
      <c r="B81" s="11" t="s">
        <v>38</v>
      </c>
      <c r="C81" s="11" t="s">
        <v>12</v>
      </c>
      <c r="D81" s="10" t="s">
        <v>9</v>
      </c>
      <c r="E81" s="10" t="s">
        <v>259</v>
      </c>
      <c r="F81" s="10" t="s">
        <v>260</v>
      </c>
      <c r="G81" s="3">
        <v>46237</v>
      </c>
      <c r="H81" s="10" t="s">
        <v>24</v>
      </c>
      <c r="I81" s="12" t="s">
        <v>189</v>
      </c>
      <c r="J81" s="10" t="s">
        <v>11</v>
      </c>
      <c r="K81" s="10" t="s">
        <v>12</v>
      </c>
      <c r="L81" s="10" t="s">
        <v>30</v>
      </c>
      <c r="M81" s="11" t="s">
        <v>228</v>
      </c>
      <c r="N81" s="11" t="s">
        <v>53</v>
      </c>
      <c r="O81">
        <v>2067</v>
      </c>
      <c r="P81">
        <v>15</v>
      </c>
      <c r="Q81">
        <v>89</v>
      </c>
      <c r="R8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78945*** Odzemno mesto: Mošnje, Drevesnica Resje, pipa</v>
      </c>
      <c r="S8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81" s="10" t="str">
        <f>CONCATENATE("Vrednost:"," ",Analiza_PV_MBR_OBJAVA[[#This Row],[Rezultat]]," ",Analiza_PV_MBR_OBJAVA[[#This Row],[Enota]],"     Rezultat: "," *** ",Analiza_PV_MBR_OBJAVA[[#This Row],[Ocena]]," *** ")</f>
        <v xml:space="preserve">Vrednost: 8 CFU/mL     Rezultat:  *** SKLADEN *** </v>
      </c>
    </row>
    <row r="82" spans="1:21" ht="15" x14ac:dyDescent="0.25">
      <c r="A82" s="10">
        <v>1502</v>
      </c>
      <c r="B82" s="11" t="s">
        <v>38</v>
      </c>
      <c r="C82" s="11" t="s">
        <v>12</v>
      </c>
      <c r="D82" s="10" t="s">
        <v>9</v>
      </c>
      <c r="E82" s="10" t="s">
        <v>259</v>
      </c>
      <c r="F82" s="10" t="s">
        <v>260</v>
      </c>
      <c r="G82" s="3">
        <v>46237</v>
      </c>
      <c r="H82" s="10" t="s">
        <v>10</v>
      </c>
      <c r="I82" s="12" t="s">
        <v>20</v>
      </c>
      <c r="J82" s="10" t="s">
        <v>11</v>
      </c>
      <c r="K82" s="10" t="s">
        <v>12</v>
      </c>
      <c r="L82" s="10" t="s">
        <v>30</v>
      </c>
      <c r="M82" s="11" t="s">
        <v>228</v>
      </c>
      <c r="N82" s="11" t="s">
        <v>53</v>
      </c>
      <c r="O82">
        <v>2068</v>
      </c>
      <c r="P82">
        <v>16</v>
      </c>
      <c r="Q82">
        <v>91</v>
      </c>
      <c r="R8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78945*** Odzemno mesto: Mošnje, Drevesnica Resje, pipa</v>
      </c>
      <c r="S8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8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83" spans="1:21" ht="15" x14ac:dyDescent="0.25">
      <c r="A83" s="10">
        <v>1502</v>
      </c>
      <c r="B83" s="11" t="s">
        <v>38</v>
      </c>
      <c r="C83" s="11" t="s">
        <v>12</v>
      </c>
      <c r="D83" s="10" t="s">
        <v>9</v>
      </c>
      <c r="E83" s="10" t="s">
        <v>261</v>
      </c>
      <c r="F83" s="10" t="s">
        <v>100</v>
      </c>
      <c r="G83" s="3">
        <v>46237</v>
      </c>
      <c r="H83" s="10" t="s">
        <v>17</v>
      </c>
      <c r="I83" s="12" t="s">
        <v>262</v>
      </c>
      <c r="J83" s="10" t="s">
        <v>18</v>
      </c>
      <c r="K83" s="10" t="s">
        <v>16</v>
      </c>
      <c r="L83" s="10" t="s">
        <v>30</v>
      </c>
      <c r="M83" s="11" t="s">
        <v>228</v>
      </c>
      <c r="N83" s="11" t="s">
        <v>53</v>
      </c>
      <c r="O83">
        <v>430</v>
      </c>
      <c r="P83">
        <v>1</v>
      </c>
      <c r="Q83">
        <v>23</v>
      </c>
      <c r="R8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78946*** Odzemno mesto: Zg. Lancovo, Trgovina, pipa</v>
      </c>
      <c r="S8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83" s="10" t="str">
        <f>CONCATENATE("Vrednost:"," ",Analiza_PV_MBR_OBJAVA[[#This Row],[Rezultat]]," ",Analiza_PV_MBR_OBJAVA[[#This Row],[Enota]],"     Rezultat: "," *** ",Analiza_PV_MBR_OBJAVA[[#This Row],[Ocena]]," *** ")</f>
        <v xml:space="preserve">Vrednost: 15,4 °C     Rezultat:  *** SKLADEN *** </v>
      </c>
    </row>
    <row r="84" spans="1:21" ht="15" x14ac:dyDescent="0.25">
      <c r="A84" s="10">
        <v>1502</v>
      </c>
      <c r="B84" s="11" t="s">
        <v>38</v>
      </c>
      <c r="C84" s="11" t="s">
        <v>12</v>
      </c>
      <c r="D84" s="10" t="s">
        <v>9</v>
      </c>
      <c r="E84" s="10" t="s">
        <v>261</v>
      </c>
      <c r="F84" s="10" t="s">
        <v>100</v>
      </c>
      <c r="G84" s="3">
        <v>46237</v>
      </c>
      <c r="H84" s="10" t="s">
        <v>14</v>
      </c>
      <c r="I84" s="12" t="s">
        <v>101</v>
      </c>
      <c r="J84" s="10" t="s">
        <v>15</v>
      </c>
      <c r="K84" s="10" t="s">
        <v>16</v>
      </c>
      <c r="L84" s="10" t="s">
        <v>30</v>
      </c>
      <c r="M84" s="11" t="s">
        <v>228</v>
      </c>
      <c r="N84" s="11" t="s">
        <v>53</v>
      </c>
      <c r="O84">
        <v>412</v>
      </c>
      <c r="P84">
        <v>5</v>
      </c>
      <c r="Q84">
        <v>21</v>
      </c>
      <c r="R8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78946*** Odzemno mesto: Zg. Lancovo, Trgovina, pipa</v>
      </c>
      <c r="S8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8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85" spans="1:21" ht="15" x14ac:dyDescent="0.25">
      <c r="A85" s="10">
        <v>1502</v>
      </c>
      <c r="B85" s="11" t="s">
        <v>38</v>
      </c>
      <c r="C85" s="11" t="s">
        <v>12</v>
      </c>
      <c r="D85" s="10" t="s">
        <v>9</v>
      </c>
      <c r="E85" s="10" t="s">
        <v>261</v>
      </c>
      <c r="F85" s="10" t="s">
        <v>100</v>
      </c>
      <c r="G85" s="3">
        <v>46237</v>
      </c>
      <c r="H85" s="10" t="s">
        <v>19</v>
      </c>
      <c r="I85" s="12" t="s">
        <v>47</v>
      </c>
      <c r="J85" s="10"/>
      <c r="K85" s="10" t="s">
        <v>16</v>
      </c>
      <c r="L85" s="10" t="s">
        <v>30</v>
      </c>
      <c r="M85" s="11" t="s">
        <v>228</v>
      </c>
      <c r="N85" s="11" t="s">
        <v>53</v>
      </c>
      <c r="O85">
        <v>1416</v>
      </c>
      <c r="P85">
        <v>7</v>
      </c>
      <c r="Q85">
        <v>74</v>
      </c>
      <c r="R8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78946*** Odzemno mesto: Zg. Lancovo, Trgovina, pipa</v>
      </c>
      <c r="S8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85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86" spans="1:21" ht="15" x14ac:dyDescent="0.25">
      <c r="A86" s="10">
        <v>1502</v>
      </c>
      <c r="B86" s="11" t="s">
        <v>38</v>
      </c>
      <c r="C86" s="11" t="s">
        <v>12</v>
      </c>
      <c r="D86" s="10" t="s">
        <v>9</v>
      </c>
      <c r="E86" s="10" t="s">
        <v>261</v>
      </c>
      <c r="F86" s="10" t="s">
        <v>100</v>
      </c>
      <c r="G86" s="3">
        <v>46237</v>
      </c>
      <c r="H86" s="10" t="s">
        <v>22</v>
      </c>
      <c r="I86" s="12" t="s">
        <v>20</v>
      </c>
      <c r="J86" s="10" t="s">
        <v>21</v>
      </c>
      <c r="K86" s="10" t="s">
        <v>20</v>
      </c>
      <c r="L86" s="10" t="s">
        <v>30</v>
      </c>
      <c r="M86" s="11" t="s">
        <v>228</v>
      </c>
      <c r="N86" s="11" t="s">
        <v>53</v>
      </c>
      <c r="O86">
        <v>2027</v>
      </c>
      <c r="P86">
        <v>8</v>
      </c>
      <c r="Q86">
        <v>84</v>
      </c>
      <c r="R8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78946*** Odzemno mesto: Zg. Lancovo, Trgovina, pipa</v>
      </c>
      <c r="S8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8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7" spans="1:21" ht="15" x14ac:dyDescent="0.25">
      <c r="A87" s="10">
        <v>1502</v>
      </c>
      <c r="B87" s="11" t="s">
        <v>38</v>
      </c>
      <c r="C87" s="11" t="s">
        <v>12</v>
      </c>
      <c r="D87" s="10" t="s">
        <v>9</v>
      </c>
      <c r="E87" s="10" t="s">
        <v>261</v>
      </c>
      <c r="F87" s="10" t="s">
        <v>100</v>
      </c>
      <c r="G87" s="3">
        <v>46237</v>
      </c>
      <c r="H87" s="10" t="s">
        <v>23</v>
      </c>
      <c r="I87" s="12" t="s">
        <v>20</v>
      </c>
      <c r="J87" s="10" t="s">
        <v>21</v>
      </c>
      <c r="K87" s="10" t="s">
        <v>20</v>
      </c>
      <c r="L87" s="10" t="s">
        <v>30</v>
      </c>
      <c r="M87" s="11" t="s">
        <v>228</v>
      </c>
      <c r="N87" s="11" t="s">
        <v>53</v>
      </c>
      <c r="O87">
        <v>2041</v>
      </c>
      <c r="P87">
        <v>9</v>
      </c>
      <c r="Q87">
        <v>86</v>
      </c>
      <c r="R8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78946*** Odzemno mesto: Zg. Lancovo, Trgovina, pipa</v>
      </c>
      <c r="S8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8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8" spans="1:21" ht="15" x14ac:dyDescent="0.25">
      <c r="A88" s="10">
        <v>1502</v>
      </c>
      <c r="B88" s="11" t="s">
        <v>38</v>
      </c>
      <c r="C88" s="11" t="s">
        <v>12</v>
      </c>
      <c r="D88" s="10" t="s">
        <v>9</v>
      </c>
      <c r="E88" s="10" t="s">
        <v>261</v>
      </c>
      <c r="F88" s="10" t="s">
        <v>100</v>
      </c>
      <c r="G88" s="3">
        <v>46237</v>
      </c>
      <c r="H88" s="10" t="s">
        <v>24</v>
      </c>
      <c r="I88" s="12" t="s">
        <v>20</v>
      </c>
      <c r="J88" s="10" t="s">
        <v>11</v>
      </c>
      <c r="K88" s="10" t="s">
        <v>12</v>
      </c>
      <c r="L88" s="10" t="s">
        <v>30</v>
      </c>
      <c r="M88" s="11" t="s">
        <v>228</v>
      </c>
      <c r="N88" s="11" t="s">
        <v>53</v>
      </c>
      <c r="O88">
        <v>2067</v>
      </c>
      <c r="P88">
        <v>15</v>
      </c>
      <c r="Q88">
        <v>89</v>
      </c>
      <c r="R8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78946*** Odzemno mesto: Zg. Lancovo, Trgovina, pipa</v>
      </c>
      <c r="S8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8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89" spans="1:21" ht="15" x14ac:dyDescent="0.25">
      <c r="A89" s="10">
        <v>1502</v>
      </c>
      <c r="B89" s="11" t="s">
        <v>38</v>
      </c>
      <c r="C89" s="11" t="s">
        <v>12</v>
      </c>
      <c r="D89" s="10" t="s">
        <v>9</v>
      </c>
      <c r="E89" s="10" t="s">
        <v>261</v>
      </c>
      <c r="F89" s="10" t="s">
        <v>100</v>
      </c>
      <c r="G89" s="3">
        <v>46237</v>
      </c>
      <c r="H89" s="10" t="s">
        <v>10</v>
      </c>
      <c r="I89" s="12" t="s">
        <v>20</v>
      </c>
      <c r="J89" s="10" t="s">
        <v>11</v>
      </c>
      <c r="K89" s="10" t="s">
        <v>12</v>
      </c>
      <c r="L89" s="10" t="s">
        <v>30</v>
      </c>
      <c r="M89" s="11" t="s">
        <v>228</v>
      </c>
      <c r="N89" s="11" t="s">
        <v>53</v>
      </c>
      <c r="O89">
        <v>2068</v>
      </c>
      <c r="P89">
        <v>16</v>
      </c>
      <c r="Q89">
        <v>91</v>
      </c>
      <c r="R8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78946*** Odzemno mesto: Zg. Lancovo, Trgovina, pipa</v>
      </c>
      <c r="S8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8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90" spans="1:21" ht="15" x14ac:dyDescent="0.25">
      <c r="A90" s="10">
        <v>1502</v>
      </c>
      <c r="B90" s="11" t="s">
        <v>38</v>
      </c>
      <c r="C90" s="11" t="s">
        <v>12</v>
      </c>
      <c r="D90" s="10" t="s">
        <v>59</v>
      </c>
      <c r="E90" s="10" t="s">
        <v>263</v>
      </c>
      <c r="F90" s="10" t="s">
        <v>264</v>
      </c>
      <c r="G90" s="3">
        <v>46237</v>
      </c>
      <c r="H90" s="10" t="s">
        <v>17</v>
      </c>
      <c r="I90" s="12" t="s">
        <v>265</v>
      </c>
      <c r="J90" s="10" t="s">
        <v>18</v>
      </c>
      <c r="K90" s="10" t="s">
        <v>16</v>
      </c>
      <c r="L90" s="10" t="s">
        <v>30</v>
      </c>
      <c r="M90" s="11" t="s">
        <v>228</v>
      </c>
      <c r="N90" s="11" t="s">
        <v>53</v>
      </c>
      <c r="O90">
        <v>430</v>
      </c>
      <c r="P90">
        <v>1</v>
      </c>
      <c r="Q90">
        <v>23</v>
      </c>
      <c r="R9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78947*** Odzemno mesto: Studenčice, Trgovina Flis, pipa</v>
      </c>
      <c r="S9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90" s="10" t="str">
        <f>CONCATENATE("Vrednost:"," ",Analiza_PV_MBR_OBJAVA[[#This Row],[Rezultat]]," ",Analiza_PV_MBR_OBJAVA[[#This Row],[Enota]],"     Rezultat: "," *** ",Analiza_PV_MBR_OBJAVA[[#This Row],[Ocena]]," *** ")</f>
        <v xml:space="preserve">Vrednost: 14,4 °C     Rezultat:  *** SKLADEN *** </v>
      </c>
    </row>
    <row r="91" spans="1:21" ht="15" x14ac:dyDescent="0.25">
      <c r="A91" s="10">
        <v>1502</v>
      </c>
      <c r="B91" s="11" t="s">
        <v>38</v>
      </c>
      <c r="C91" s="11" t="s">
        <v>12</v>
      </c>
      <c r="D91" s="10" t="s">
        <v>59</v>
      </c>
      <c r="E91" s="10" t="s">
        <v>263</v>
      </c>
      <c r="F91" s="10" t="s">
        <v>264</v>
      </c>
      <c r="G91" s="3">
        <v>46237</v>
      </c>
      <c r="H91" s="10" t="s">
        <v>14</v>
      </c>
      <c r="I91" s="12" t="s">
        <v>101</v>
      </c>
      <c r="J91" s="10" t="s">
        <v>15</v>
      </c>
      <c r="K91" s="10" t="s">
        <v>16</v>
      </c>
      <c r="L91" s="10" t="s">
        <v>30</v>
      </c>
      <c r="M91" s="11" t="s">
        <v>228</v>
      </c>
      <c r="N91" s="11" t="s">
        <v>53</v>
      </c>
      <c r="O91">
        <v>412</v>
      </c>
      <c r="P91">
        <v>5</v>
      </c>
      <c r="Q91">
        <v>21</v>
      </c>
      <c r="R9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78947*** Odzemno mesto: Studenčice, Trgovina Flis, pipa</v>
      </c>
      <c r="S9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9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92" spans="1:21" ht="15" x14ac:dyDescent="0.25">
      <c r="A92" s="10">
        <v>1502</v>
      </c>
      <c r="B92" s="11" t="s">
        <v>38</v>
      </c>
      <c r="C92" s="11" t="s">
        <v>12</v>
      </c>
      <c r="D92" s="10" t="s">
        <v>59</v>
      </c>
      <c r="E92" s="10" t="s">
        <v>263</v>
      </c>
      <c r="F92" s="10" t="s">
        <v>264</v>
      </c>
      <c r="G92" s="3">
        <v>46237</v>
      </c>
      <c r="H92" s="10" t="s">
        <v>19</v>
      </c>
      <c r="I92" s="12" t="s">
        <v>47</v>
      </c>
      <c r="J92" s="10"/>
      <c r="K92" s="10" t="s">
        <v>16</v>
      </c>
      <c r="L92" s="10" t="s">
        <v>30</v>
      </c>
      <c r="M92" s="11" t="s">
        <v>228</v>
      </c>
      <c r="N92" s="11" t="s">
        <v>53</v>
      </c>
      <c r="O92">
        <v>1416</v>
      </c>
      <c r="P92">
        <v>7</v>
      </c>
      <c r="Q92">
        <v>74</v>
      </c>
      <c r="R9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78947*** Odzemno mesto: Studenčice, Trgovina Flis, pipa</v>
      </c>
      <c r="S9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92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93" spans="1:21" ht="15" x14ac:dyDescent="0.25">
      <c r="A93" s="10">
        <v>1502</v>
      </c>
      <c r="B93" s="11" t="s">
        <v>38</v>
      </c>
      <c r="C93" s="11" t="s">
        <v>12</v>
      </c>
      <c r="D93" s="10" t="s">
        <v>59</v>
      </c>
      <c r="E93" s="10" t="s">
        <v>263</v>
      </c>
      <c r="F93" s="10" t="s">
        <v>264</v>
      </c>
      <c r="G93" s="3">
        <v>46237</v>
      </c>
      <c r="H93" s="10" t="s">
        <v>22</v>
      </c>
      <c r="I93" s="12" t="s">
        <v>20</v>
      </c>
      <c r="J93" s="10" t="s">
        <v>21</v>
      </c>
      <c r="K93" s="10" t="s">
        <v>20</v>
      </c>
      <c r="L93" s="10" t="s">
        <v>30</v>
      </c>
      <c r="M93" s="11" t="s">
        <v>228</v>
      </c>
      <c r="N93" s="11" t="s">
        <v>53</v>
      </c>
      <c r="O93">
        <v>2027</v>
      </c>
      <c r="P93">
        <v>8</v>
      </c>
      <c r="Q93">
        <v>84</v>
      </c>
      <c r="R9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78947*** Odzemno mesto: Studenčice, Trgovina Flis, pipa</v>
      </c>
      <c r="S9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9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94" spans="1:21" ht="15" x14ac:dyDescent="0.25">
      <c r="A94" s="10">
        <v>1502</v>
      </c>
      <c r="B94" s="11" t="s">
        <v>38</v>
      </c>
      <c r="C94" s="11" t="s">
        <v>12</v>
      </c>
      <c r="D94" s="10" t="s">
        <v>59</v>
      </c>
      <c r="E94" s="10" t="s">
        <v>263</v>
      </c>
      <c r="F94" s="10" t="s">
        <v>264</v>
      </c>
      <c r="G94" s="3">
        <v>46237</v>
      </c>
      <c r="H94" s="10" t="s">
        <v>23</v>
      </c>
      <c r="I94" s="12" t="s">
        <v>20</v>
      </c>
      <c r="J94" s="10" t="s">
        <v>21</v>
      </c>
      <c r="K94" s="10" t="s">
        <v>20</v>
      </c>
      <c r="L94" s="10" t="s">
        <v>30</v>
      </c>
      <c r="M94" s="11" t="s">
        <v>228</v>
      </c>
      <c r="N94" s="11" t="s">
        <v>53</v>
      </c>
      <c r="O94">
        <v>2041</v>
      </c>
      <c r="P94">
        <v>9</v>
      </c>
      <c r="Q94">
        <v>86</v>
      </c>
      <c r="R9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78947*** Odzemno mesto: Studenčice, Trgovina Flis, pipa</v>
      </c>
      <c r="S9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9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95" spans="1:21" ht="15" x14ac:dyDescent="0.25">
      <c r="A95" s="10">
        <v>1502</v>
      </c>
      <c r="B95" s="11" t="s">
        <v>38</v>
      </c>
      <c r="C95" s="11" t="s">
        <v>12</v>
      </c>
      <c r="D95" s="10" t="s">
        <v>59</v>
      </c>
      <c r="E95" s="10" t="s">
        <v>263</v>
      </c>
      <c r="F95" s="10" t="s">
        <v>264</v>
      </c>
      <c r="G95" s="3">
        <v>46237</v>
      </c>
      <c r="H95" s="10" t="s">
        <v>24</v>
      </c>
      <c r="I95" s="12" t="s">
        <v>20</v>
      </c>
      <c r="J95" s="10" t="s">
        <v>11</v>
      </c>
      <c r="K95" s="10" t="s">
        <v>12</v>
      </c>
      <c r="L95" s="10" t="s">
        <v>30</v>
      </c>
      <c r="M95" s="11" t="s">
        <v>228</v>
      </c>
      <c r="N95" s="11" t="s">
        <v>53</v>
      </c>
      <c r="O95">
        <v>2067</v>
      </c>
      <c r="P95">
        <v>15</v>
      </c>
      <c r="Q95">
        <v>89</v>
      </c>
      <c r="R9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78947*** Odzemno mesto: Studenčice, Trgovina Flis, pipa</v>
      </c>
      <c r="S9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9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96" spans="1:21" ht="15" x14ac:dyDescent="0.25">
      <c r="A96" s="10">
        <v>1502</v>
      </c>
      <c r="B96" s="11" t="s">
        <v>38</v>
      </c>
      <c r="C96" s="11" t="s">
        <v>12</v>
      </c>
      <c r="D96" s="10" t="s">
        <v>59</v>
      </c>
      <c r="E96" s="10" t="s">
        <v>263</v>
      </c>
      <c r="F96" s="10" t="s">
        <v>264</v>
      </c>
      <c r="G96" s="3">
        <v>46237</v>
      </c>
      <c r="H96" s="10" t="s">
        <v>10</v>
      </c>
      <c r="I96" s="12" t="s">
        <v>20</v>
      </c>
      <c r="J96" s="10" t="s">
        <v>11</v>
      </c>
      <c r="K96" s="10" t="s">
        <v>12</v>
      </c>
      <c r="L96" s="10" t="s">
        <v>30</v>
      </c>
      <c r="M96" s="11" t="s">
        <v>228</v>
      </c>
      <c r="N96" s="11" t="s">
        <v>53</v>
      </c>
      <c r="O96">
        <v>2068</v>
      </c>
      <c r="P96">
        <v>16</v>
      </c>
      <c r="Q96">
        <v>91</v>
      </c>
      <c r="R9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78947*** Odzemno mesto: Studenčice, Trgovina Flis, pipa</v>
      </c>
      <c r="S9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9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97" spans="1:21" ht="15" x14ac:dyDescent="0.25">
      <c r="A97" s="10">
        <v>1502</v>
      </c>
      <c r="B97" s="11" t="s">
        <v>38</v>
      </c>
      <c r="C97" s="11" t="s">
        <v>12</v>
      </c>
      <c r="D97" s="10" t="s">
        <v>59</v>
      </c>
      <c r="E97" s="10" t="s">
        <v>266</v>
      </c>
      <c r="F97" s="10" t="s">
        <v>267</v>
      </c>
      <c r="G97" s="3">
        <v>46237</v>
      </c>
      <c r="H97" s="10" t="s">
        <v>17</v>
      </c>
      <c r="I97" s="12" t="s">
        <v>238</v>
      </c>
      <c r="J97" s="10" t="s">
        <v>18</v>
      </c>
      <c r="K97" s="10" t="s">
        <v>16</v>
      </c>
      <c r="L97" s="10" t="s">
        <v>30</v>
      </c>
      <c r="M97" s="11" t="s">
        <v>228</v>
      </c>
      <c r="N97" s="11" t="s">
        <v>53</v>
      </c>
      <c r="O97">
        <v>430</v>
      </c>
      <c r="P97">
        <v>1</v>
      </c>
      <c r="Q97">
        <v>23</v>
      </c>
      <c r="R9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78948*** Odzemno mesto: Lesce, Bife Žito Gorenjka, točilni pult, pipa</v>
      </c>
      <c r="S9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97" s="10" t="str">
        <f>CONCATENATE("Vrednost:"," ",Analiza_PV_MBR_OBJAVA[[#This Row],[Rezultat]]," ",Analiza_PV_MBR_OBJAVA[[#This Row],[Enota]],"     Rezultat: "," *** ",Analiza_PV_MBR_OBJAVA[[#This Row],[Ocena]]," *** ")</f>
        <v xml:space="preserve">Vrednost: 14,1 °C     Rezultat:  *** SKLADEN *** </v>
      </c>
    </row>
    <row r="98" spans="1:21" ht="15" x14ac:dyDescent="0.25">
      <c r="A98" s="10">
        <v>1502</v>
      </c>
      <c r="B98" s="11" t="s">
        <v>38</v>
      </c>
      <c r="C98" s="11" t="s">
        <v>12</v>
      </c>
      <c r="D98" s="10" t="s">
        <v>59</v>
      </c>
      <c r="E98" s="10" t="s">
        <v>266</v>
      </c>
      <c r="F98" s="10" t="s">
        <v>267</v>
      </c>
      <c r="G98" s="3">
        <v>46237</v>
      </c>
      <c r="H98" s="10" t="s">
        <v>14</v>
      </c>
      <c r="I98" s="12" t="s">
        <v>101</v>
      </c>
      <c r="J98" s="10" t="s">
        <v>15</v>
      </c>
      <c r="K98" s="10" t="s">
        <v>16</v>
      </c>
      <c r="L98" s="10" t="s">
        <v>30</v>
      </c>
      <c r="M98" s="11" t="s">
        <v>228</v>
      </c>
      <c r="N98" s="11" t="s">
        <v>53</v>
      </c>
      <c r="O98">
        <v>412</v>
      </c>
      <c r="P98">
        <v>5</v>
      </c>
      <c r="Q98">
        <v>21</v>
      </c>
      <c r="R9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78948*** Odzemno mesto: Lesce, Bife Žito Gorenjka, točilni pult, pipa</v>
      </c>
      <c r="S9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9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99" spans="1:21" ht="15" x14ac:dyDescent="0.25">
      <c r="A99" s="10">
        <v>1502</v>
      </c>
      <c r="B99" s="11" t="s">
        <v>38</v>
      </c>
      <c r="C99" s="11" t="s">
        <v>12</v>
      </c>
      <c r="D99" s="10" t="s">
        <v>59</v>
      </c>
      <c r="E99" s="10" t="s">
        <v>266</v>
      </c>
      <c r="F99" s="10" t="s">
        <v>267</v>
      </c>
      <c r="G99" s="3">
        <v>46237</v>
      </c>
      <c r="H99" s="10" t="s">
        <v>19</v>
      </c>
      <c r="I99" s="12" t="s">
        <v>47</v>
      </c>
      <c r="J99" s="10"/>
      <c r="K99" s="10" t="s">
        <v>16</v>
      </c>
      <c r="L99" s="10" t="s">
        <v>30</v>
      </c>
      <c r="M99" s="11" t="s">
        <v>228</v>
      </c>
      <c r="N99" s="11" t="s">
        <v>53</v>
      </c>
      <c r="O99">
        <v>1416</v>
      </c>
      <c r="P99">
        <v>7</v>
      </c>
      <c r="Q99">
        <v>74</v>
      </c>
      <c r="R9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78948*** Odzemno mesto: Lesce, Bife Žito Gorenjka, točilni pult, pipa</v>
      </c>
      <c r="S9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99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00" spans="1:21" ht="15" x14ac:dyDescent="0.25">
      <c r="A100" s="10">
        <v>1502</v>
      </c>
      <c r="B100" s="11" t="s">
        <v>38</v>
      </c>
      <c r="C100" s="11" t="s">
        <v>12</v>
      </c>
      <c r="D100" s="10" t="s">
        <v>59</v>
      </c>
      <c r="E100" s="10" t="s">
        <v>266</v>
      </c>
      <c r="F100" s="10" t="s">
        <v>267</v>
      </c>
      <c r="G100" s="3">
        <v>46237</v>
      </c>
      <c r="H100" s="10" t="s">
        <v>22</v>
      </c>
      <c r="I100" s="12" t="s">
        <v>20</v>
      </c>
      <c r="J100" s="10" t="s">
        <v>21</v>
      </c>
      <c r="K100" s="10" t="s">
        <v>20</v>
      </c>
      <c r="L100" s="10" t="s">
        <v>30</v>
      </c>
      <c r="M100" s="11" t="s">
        <v>228</v>
      </c>
      <c r="N100" s="11" t="s">
        <v>53</v>
      </c>
      <c r="O100">
        <v>2027</v>
      </c>
      <c r="P100">
        <v>8</v>
      </c>
      <c r="Q100">
        <v>84</v>
      </c>
      <c r="R10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78948*** Odzemno mesto: Lesce, Bife Žito Gorenjka, točilni pult, pipa</v>
      </c>
      <c r="S10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0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01" spans="1:21" ht="15" x14ac:dyDescent="0.25">
      <c r="A101" s="10">
        <v>1502</v>
      </c>
      <c r="B101" s="11" t="s">
        <v>38</v>
      </c>
      <c r="C101" s="11" t="s">
        <v>12</v>
      </c>
      <c r="D101" s="10" t="s">
        <v>59</v>
      </c>
      <c r="E101" s="10" t="s">
        <v>266</v>
      </c>
      <c r="F101" s="10" t="s">
        <v>267</v>
      </c>
      <c r="G101" s="3">
        <v>46237</v>
      </c>
      <c r="H101" s="10" t="s">
        <v>23</v>
      </c>
      <c r="I101" s="12" t="s">
        <v>20</v>
      </c>
      <c r="J101" s="10" t="s">
        <v>21</v>
      </c>
      <c r="K101" s="10" t="s">
        <v>20</v>
      </c>
      <c r="L101" s="10" t="s">
        <v>30</v>
      </c>
      <c r="M101" s="11" t="s">
        <v>228</v>
      </c>
      <c r="N101" s="11" t="s">
        <v>53</v>
      </c>
      <c r="O101">
        <v>2041</v>
      </c>
      <c r="P101">
        <v>9</v>
      </c>
      <c r="Q101">
        <v>86</v>
      </c>
      <c r="R10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78948*** Odzemno mesto: Lesce, Bife Žito Gorenjka, točilni pult, pipa</v>
      </c>
      <c r="S10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0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02" spans="1:21" ht="15" x14ac:dyDescent="0.25">
      <c r="A102" s="10">
        <v>1502</v>
      </c>
      <c r="B102" s="11" t="s">
        <v>38</v>
      </c>
      <c r="C102" s="11" t="s">
        <v>12</v>
      </c>
      <c r="D102" s="10" t="s">
        <v>59</v>
      </c>
      <c r="E102" s="10" t="s">
        <v>266</v>
      </c>
      <c r="F102" s="10" t="s">
        <v>267</v>
      </c>
      <c r="G102" s="3">
        <v>46237</v>
      </c>
      <c r="H102" s="10" t="s">
        <v>24</v>
      </c>
      <c r="I102" s="12" t="s">
        <v>20</v>
      </c>
      <c r="J102" s="10" t="s">
        <v>11</v>
      </c>
      <c r="K102" s="10" t="s">
        <v>12</v>
      </c>
      <c r="L102" s="10" t="s">
        <v>30</v>
      </c>
      <c r="M102" s="11" t="s">
        <v>228</v>
      </c>
      <c r="N102" s="11" t="s">
        <v>53</v>
      </c>
      <c r="O102">
        <v>2067</v>
      </c>
      <c r="P102">
        <v>15</v>
      </c>
      <c r="Q102">
        <v>89</v>
      </c>
      <c r="R10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78948*** Odzemno mesto: Lesce, Bife Žito Gorenjka, točilni pult, pipa</v>
      </c>
      <c r="S10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0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03" spans="1:21" ht="15" x14ac:dyDescent="0.25">
      <c r="A103" s="10">
        <v>1502</v>
      </c>
      <c r="B103" s="11" t="s">
        <v>38</v>
      </c>
      <c r="C103" s="11" t="s">
        <v>12</v>
      </c>
      <c r="D103" s="10" t="s">
        <v>59</v>
      </c>
      <c r="E103" s="10" t="s">
        <v>266</v>
      </c>
      <c r="F103" s="10" t="s">
        <v>267</v>
      </c>
      <c r="G103" s="3">
        <v>46237</v>
      </c>
      <c r="H103" s="10" t="s">
        <v>10</v>
      </c>
      <c r="I103" s="12" t="s">
        <v>20</v>
      </c>
      <c r="J103" s="10" t="s">
        <v>11</v>
      </c>
      <c r="K103" s="10" t="s">
        <v>12</v>
      </c>
      <c r="L103" s="10" t="s">
        <v>30</v>
      </c>
      <c r="M103" s="11" t="s">
        <v>228</v>
      </c>
      <c r="N103" s="11" t="s">
        <v>53</v>
      </c>
      <c r="O103">
        <v>2068</v>
      </c>
      <c r="P103">
        <v>16</v>
      </c>
      <c r="Q103">
        <v>91</v>
      </c>
      <c r="R10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78948*** Odzemno mesto: Lesce, Bife Žito Gorenjka, točilni pult, pipa</v>
      </c>
      <c r="S10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0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04" spans="1:21" ht="15" x14ac:dyDescent="0.25">
      <c r="A104" s="10">
        <v>1502</v>
      </c>
      <c r="B104" s="11" t="s">
        <v>38</v>
      </c>
      <c r="C104" s="11" t="s">
        <v>12</v>
      </c>
      <c r="D104" s="10" t="s">
        <v>9</v>
      </c>
      <c r="E104" s="10" t="s">
        <v>268</v>
      </c>
      <c r="F104" s="10" t="s">
        <v>77</v>
      </c>
      <c r="G104" s="3">
        <v>46237</v>
      </c>
      <c r="H104" s="10" t="s">
        <v>17</v>
      </c>
      <c r="I104" s="12" t="s">
        <v>245</v>
      </c>
      <c r="J104" s="10" t="s">
        <v>18</v>
      </c>
      <c r="K104" s="10" t="s">
        <v>16</v>
      </c>
      <c r="L104" s="10" t="s">
        <v>30</v>
      </c>
      <c r="M104" s="11" t="s">
        <v>228</v>
      </c>
      <c r="N104" s="11" t="s">
        <v>53</v>
      </c>
      <c r="O104">
        <v>430</v>
      </c>
      <c r="P104">
        <v>1</v>
      </c>
      <c r="Q104">
        <v>23</v>
      </c>
      <c r="R10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0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104" s="10" t="str">
        <f>CONCATENATE("Vrednost:"," ",Analiza_PV_MBR_OBJAVA[[#This Row],[Rezultat]]," ",Analiza_PV_MBR_OBJAVA[[#This Row],[Enota]],"     Rezultat: "," *** ",Analiza_PV_MBR_OBJAVA[[#This Row],[Ocena]]," *** ")</f>
        <v xml:space="preserve">Vrednost: 12,7 °C     Rezultat:  *** SKLADEN *** </v>
      </c>
    </row>
    <row r="105" spans="1:21" ht="15" x14ac:dyDescent="0.25">
      <c r="A105" s="10">
        <v>1502</v>
      </c>
      <c r="B105" s="11" t="s">
        <v>38</v>
      </c>
      <c r="C105" s="11" t="s">
        <v>12</v>
      </c>
      <c r="D105" s="10" t="s">
        <v>9</v>
      </c>
      <c r="E105" s="10" t="s">
        <v>268</v>
      </c>
      <c r="F105" s="10" t="s">
        <v>77</v>
      </c>
      <c r="G105" s="3">
        <v>46237</v>
      </c>
      <c r="H105" s="10" t="s">
        <v>91</v>
      </c>
      <c r="I105" s="12" t="s">
        <v>189</v>
      </c>
      <c r="J105" s="10"/>
      <c r="K105" s="10" t="s">
        <v>71</v>
      </c>
      <c r="L105" s="10" t="s">
        <v>30</v>
      </c>
      <c r="M105" s="11" t="s">
        <v>228</v>
      </c>
      <c r="N105" s="11" t="s">
        <v>53</v>
      </c>
      <c r="O105">
        <v>420</v>
      </c>
      <c r="P105">
        <v>3</v>
      </c>
      <c r="Q105">
        <v>22</v>
      </c>
      <c r="R10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0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 Parameter: pH    Enota:     Mejna vrednost: 9,5</v>
      </c>
      <c r="U105" s="10" t="str">
        <f>CONCATENATE("Vrednost:"," ",Analiza_PV_MBR_OBJAVA[[#This Row],[Rezultat]]," ",Analiza_PV_MBR_OBJAVA[[#This Row],[Enota]],"     Rezultat: "," *** ",Analiza_PV_MBR_OBJAVA[[#This Row],[Ocena]]," *** ")</f>
        <v xml:space="preserve">Vrednost: 8      Rezultat:  *** SKLADEN *** </v>
      </c>
    </row>
    <row r="106" spans="1:21" ht="15" x14ac:dyDescent="0.25">
      <c r="A106" s="10">
        <v>1502</v>
      </c>
      <c r="B106" s="11" t="s">
        <v>38</v>
      </c>
      <c r="C106" s="11" t="s">
        <v>12</v>
      </c>
      <c r="D106" s="10" t="s">
        <v>9</v>
      </c>
      <c r="E106" s="10" t="s">
        <v>268</v>
      </c>
      <c r="F106" s="10" t="s">
        <v>77</v>
      </c>
      <c r="G106" s="3">
        <v>46237</v>
      </c>
      <c r="H106" s="10" t="s">
        <v>92</v>
      </c>
      <c r="I106" s="12" t="s">
        <v>270</v>
      </c>
      <c r="J106" s="10" t="s">
        <v>93</v>
      </c>
      <c r="K106" s="10" t="s">
        <v>94</v>
      </c>
      <c r="L106" s="10" t="s">
        <v>30</v>
      </c>
      <c r="M106" s="11" t="s">
        <v>228</v>
      </c>
      <c r="N106" s="11" t="s">
        <v>53</v>
      </c>
      <c r="O106">
        <v>1373</v>
      </c>
      <c r="P106">
        <v>4</v>
      </c>
      <c r="Q106">
        <v>64</v>
      </c>
      <c r="R10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0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4 Parameter: Električna prevodnost (20°C)    Enota: µS/cm    Mejna vrednost: 2500</v>
      </c>
      <c r="U106" s="10" t="str">
        <f>CONCATENATE("Vrednost:"," ",Analiza_PV_MBR_OBJAVA[[#This Row],[Rezultat]]," ",Analiza_PV_MBR_OBJAVA[[#This Row],[Enota]],"     Rezultat: "," *** ",Analiza_PV_MBR_OBJAVA[[#This Row],[Ocena]]," *** ")</f>
        <v xml:space="preserve">Vrednost: 332 µS/cm     Rezultat:  *** SKLADEN *** </v>
      </c>
    </row>
    <row r="107" spans="1:21" ht="15" x14ac:dyDescent="0.25">
      <c r="A107" s="10">
        <v>1502</v>
      </c>
      <c r="B107" s="11" t="s">
        <v>38</v>
      </c>
      <c r="C107" s="11" t="s">
        <v>12</v>
      </c>
      <c r="D107" s="10" t="s">
        <v>9</v>
      </c>
      <c r="E107" s="10" t="s">
        <v>268</v>
      </c>
      <c r="F107" s="10" t="s">
        <v>77</v>
      </c>
      <c r="G107" s="3">
        <v>46237</v>
      </c>
      <c r="H107" s="10" t="s">
        <v>14</v>
      </c>
      <c r="I107" s="12" t="s">
        <v>52</v>
      </c>
      <c r="J107" s="10" t="s">
        <v>15</v>
      </c>
      <c r="K107" s="10" t="s">
        <v>16</v>
      </c>
      <c r="L107" s="10" t="s">
        <v>30</v>
      </c>
      <c r="M107" s="11" t="s">
        <v>228</v>
      </c>
      <c r="N107" s="11" t="s">
        <v>53</v>
      </c>
      <c r="O107">
        <v>412</v>
      </c>
      <c r="P107">
        <v>5</v>
      </c>
      <c r="Q107">
        <v>21</v>
      </c>
      <c r="R10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0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07" s="10" t="str">
        <f>CONCATENATE("Vrednost:"," ",Analiza_PV_MBR_OBJAVA[[#This Row],[Rezultat]]," ",Analiza_PV_MBR_OBJAVA[[#This Row],[Enota]],"     Rezultat: "," *** ",Analiza_PV_MBR_OBJAVA[[#This Row],[Ocena]]," *** ")</f>
        <v xml:space="preserve">Vrednost: 0,07 mg/L     Rezultat:  *** SKLADEN *** </v>
      </c>
    </row>
    <row r="108" spans="1:21" ht="15" x14ac:dyDescent="0.25">
      <c r="A108" s="10">
        <v>1502</v>
      </c>
      <c r="B108" s="11" t="s">
        <v>38</v>
      </c>
      <c r="C108" s="11" t="s">
        <v>12</v>
      </c>
      <c r="D108" s="10" t="s">
        <v>9</v>
      </c>
      <c r="E108" s="10" t="s">
        <v>268</v>
      </c>
      <c r="F108" s="10" t="s">
        <v>77</v>
      </c>
      <c r="G108" s="3">
        <v>46237</v>
      </c>
      <c r="H108" s="10" t="s">
        <v>95</v>
      </c>
      <c r="I108" s="12" t="s">
        <v>241</v>
      </c>
      <c r="J108" s="10" t="s">
        <v>96</v>
      </c>
      <c r="K108" s="10" t="s">
        <v>120</v>
      </c>
      <c r="L108" s="10" t="s">
        <v>30</v>
      </c>
      <c r="M108" s="11" t="s">
        <v>228</v>
      </c>
      <c r="N108" s="11" t="s">
        <v>53</v>
      </c>
      <c r="O108">
        <v>1391</v>
      </c>
      <c r="P108">
        <v>6</v>
      </c>
      <c r="Q108">
        <v>68</v>
      </c>
      <c r="R10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0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6 Parameter: Motnost    Enota: NTU    Mejna vrednost: 1</v>
      </c>
      <c r="U10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&lt;0.1 NTU     Rezultat:  *** SKLADEN *** </v>
      </c>
    </row>
    <row r="109" spans="1:21" ht="15" x14ac:dyDescent="0.25">
      <c r="A109" s="10">
        <v>1502</v>
      </c>
      <c r="B109" s="11" t="s">
        <v>38</v>
      </c>
      <c r="C109" s="11" t="s">
        <v>12</v>
      </c>
      <c r="D109" s="10" t="s">
        <v>9</v>
      </c>
      <c r="E109" s="10" t="s">
        <v>268</v>
      </c>
      <c r="F109" s="10" t="s">
        <v>77</v>
      </c>
      <c r="G109" s="3">
        <v>46237</v>
      </c>
      <c r="H109" s="10" t="s">
        <v>19</v>
      </c>
      <c r="I109" s="12" t="s">
        <v>47</v>
      </c>
      <c r="J109" s="10"/>
      <c r="K109" s="10" t="s">
        <v>16</v>
      </c>
      <c r="L109" s="10" t="s">
        <v>30</v>
      </c>
      <c r="M109" s="11" t="s">
        <v>228</v>
      </c>
      <c r="N109" s="11" t="s">
        <v>53</v>
      </c>
      <c r="O109">
        <v>1416</v>
      </c>
      <c r="P109">
        <v>7</v>
      </c>
      <c r="Q109">
        <v>74</v>
      </c>
      <c r="R10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0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09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10" spans="1:21" ht="15" x14ac:dyDescent="0.25">
      <c r="A110" s="10">
        <v>1502</v>
      </c>
      <c r="B110" s="11" t="s">
        <v>38</v>
      </c>
      <c r="C110" s="11" t="s">
        <v>12</v>
      </c>
      <c r="D110" s="10" t="s">
        <v>9</v>
      </c>
      <c r="E110" s="10" t="s">
        <v>268</v>
      </c>
      <c r="F110" s="10" t="s">
        <v>77</v>
      </c>
      <c r="G110" s="3">
        <v>46237</v>
      </c>
      <c r="H110" s="10" t="s">
        <v>22</v>
      </c>
      <c r="I110" s="12" t="s">
        <v>20</v>
      </c>
      <c r="J110" s="10" t="s">
        <v>21</v>
      </c>
      <c r="K110" s="10" t="s">
        <v>20</v>
      </c>
      <c r="L110" s="10" t="s">
        <v>30</v>
      </c>
      <c r="M110" s="11" t="s">
        <v>228</v>
      </c>
      <c r="N110" s="11" t="s">
        <v>53</v>
      </c>
      <c r="O110">
        <v>2027</v>
      </c>
      <c r="P110">
        <v>8</v>
      </c>
      <c r="Q110">
        <v>84</v>
      </c>
      <c r="R11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1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11" spans="1:21" ht="15" x14ac:dyDescent="0.25">
      <c r="A111" s="10">
        <v>1502</v>
      </c>
      <c r="B111" s="11" t="s">
        <v>38</v>
      </c>
      <c r="C111" s="11" t="s">
        <v>12</v>
      </c>
      <c r="D111" s="10" t="s">
        <v>9</v>
      </c>
      <c r="E111" s="10" t="s">
        <v>268</v>
      </c>
      <c r="F111" s="10" t="s">
        <v>77</v>
      </c>
      <c r="G111" s="3">
        <v>46237</v>
      </c>
      <c r="H111" s="10" t="s">
        <v>23</v>
      </c>
      <c r="I111" s="12" t="s">
        <v>20</v>
      </c>
      <c r="J111" s="10" t="s">
        <v>21</v>
      </c>
      <c r="K111" s="10" t="s">
        <v>20</v>
      </c>
      <c r="L111" s="10" t="s">
        <v>30</v>
      </c>
      <c r="M111" s="11" t="s">
        <v>228</v>
      </c>
      <c r="N111" s="11" t="s">
        <v>53</v>
      </c>
      <c r="O111">
        <v>2041</v>
      </c>
      <c r="P111">
        <v>9</v>
      </c>
      <c r="Q111">
        <v>86</v>
      </c>
      <c r="R11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1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12" spans="1:21" ht="15" x14ac:dyDescent="0.25">
      <c r="A112" s="10">
        <v>1502</v>
      </c>
      <c r="B112" s="11" t="s">
        <v>38</v>
      </c>
      <c r="C112" s="11" t="s">
        <v>12</v>
      </c>
      <c r="D112" s="10" t="s">
        <v>9</v>
      </c>
      <c r="E112" s="10" t="s">
        <v>268</v>
      </c>
      <c r="F112" s="10" t="s">
        <v>77</v>
      </c>
      <c r="G112" s="3">
        <v>46237</v>
      </c>
      <c r="H112" s="10" t="s">
        <v>24</v>
      </c>
      <c r="I112" s="12" t="s">
        <v>20</v>
      </c>
      <c r="J112" s="10" t="s">
        <v>11</v>
      </c>
      <c r="K112" s="10" t="s">
        <v>12</v>
      </c>
      <c r="L112" s="10" t="s">
        <v>30</v>
      </c>
      <c r="M112" s="11" t="s">
        <v>228</v>
      </c>
      <c r="N112" s="11" t="s">
        <v>53</v>
      </c>
      <c r="O112">
        <v>2067</v>
      </c>
      <c r="P112">
        <v>15</v>
      </c>
      <c r="Q112">
        <v>89</v>
      </c>
      <c r="R11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1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13" spans="1:21" ht="15" x14ac:dyDescent="0.25">
      <c r="A113" s="10">
        <v>1502</v>
      </c>
      <c r="B113" s="11" t="s">
        <v>38</v>
      </c>
      <c r="C113" s="11" t="s">
        <v>12</v>
      </c>
      <c r="D113" s="10" t="s">
        <v>9</v>
      </c>
      <c r="E113" s="10" t="s">
        <v>268</v>
      </c>
      <c r="F113" s="10" t="s">
        <v>77</v>
      </c>
      <c r="G113" s="3">
        <v>46237</v>
      </c>
      <c r="H113" s="10" t="s">
        <v>86</v>
      </c>
      <c r="I113" s="12" t="s">
        <v>73</v>
      </c>
      <c r="J113" s="10" t="s">
        <v>88</v>
      </c>
      <c r="K113" s="10" t="s">
        <v>16</v>
      </c>
      <c r="L113" s="10" t="s">
        <v>30</v>
      </c>
      <c r="M113" s="11" t="s">
        <v>228</v>
      </c>
      <c r="N113" s="11" t="s">
        <v>53</v>
      </c>
      <c r="O113">
        <v>1382</v>
      </c>
      <c r="P113">
        <v>16</v>
      </c>
      <c r="Q113">
        <v>66</v>
      </c>
      <c r="R11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Karbonatna trdota    Enota: °N    Mejna vrednost: /</v>
      </c>
      <c r="U113" s="10" t="str">
        <f>CONCATENATE("Vrednost:"," ",Analiza_PV_MBR_OBJAVA[[#This Row],[Rezultat]]," ",Analiza_PV_MBR_OBJAVA[[#This Row],[Enota]],"     Rezultat: "," *** ",Analiza_PV_MBR_OBJAVA[[#This Row],[Ocena]]," *** ")</f>
        <v xml:space="preserve">Vrednost: 9,6 °N     Rezultat:  *** SKLADEN *** </v>
      </c>
    </row>
    <row r="114" spans="1:21" ht="15" x14ac:dyDescent="0.25">
      <c r="A114" s="10">
        <v>1502</v>
      </c>
      <c r="B114" s="11" t="s">
        <v>38</v>
      </c>
      <c r="C114" s="11" t="s">
        <v>12</v>
      </c>
      <c r="D114" s="10" t="s">
        <v>9</v>
      </c>
      <c r="E114" s="10" t="s">
        <v>268</v>
      </c>
      <c r="F114" s="10" t="s">
        <v>77</v>
      </c>
      <c r="G114" s="3">
        <v>46237</v>
      </c>
      <c r="H114" s="10" t="s">
        <v>10</v>
      </c>
      <c r="I114" s="12" t="s">
        <v>20</v>
      </c>
      <c r="J114" s="10" t="s">
        <v>11</v>
      </c>
      <c r="K114" s="10" t="s">
        <v>12</v>
      </c>
      <c r="L114" s="10" t="s">
        <v>30</v>
      </c>
      <c r="M114" s="11" t="s">
        <v>228</v>
      </c>
      <c r="N114" s="11" t="s">
        <v>53</v>
      </c>
      <c r="O114">
        <v>2068</v>
      </c>
      <c r="P114">
        <v>16</v>
      </c>
      <c r="Q114">
        <v>91</v>
      </c>
      <c r="R11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1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15" spans="1:21" ht="15" x14ac:dyDescent="0.25">
      <c r="A115" s="10">
        <v>1502</v>
      </c>
      <c r="B115" s="11" t="s">
        <v>38</v>
      </c>
      <c r="C115" s="11" t="s">
        <v>12</v>
      </c>
      <c r="D115" s="10" t="s">
        <v>9</v>
      </c>
      <c r="E115" s="10" t="s">
        <v>268</v>
      </c>
      <c r="F115" s="10" t="s">
        <v>77</v>
      </c>
      <c r="G115" s="3">
        <v>46237</v>
      </c>
      <c r="H115" s="10" t="s">
        <v>89</v>
      </c>
      <c r="I115" s="12" t="s">
        <v>115</v>
      </c>
      <c r="J115" s="10" t="s">
        <v>88</v>
      </c>
      <c r="K115" s="10" t="s">
        <v>16</v>
      </c>
      <c r="L115" s="10" t="s">
        <v>30</v>
      </c>
      <c r="M115" s="11" t="s">
        <v>228</v>
      </c>
      <c r="N115" s="11" t="s">
        <v>53</v>
      </c>
      <c r="O115">
        <v>1392</v>
      </c>
      <c r="P115">
        <v>17</v>
      </c>
      <c r="Q115">
        <v>69</v>
      </c>
      <c r="R11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17 Parameter: Nekarbonatna trdota    Enota: °N    Mejna vrednost: /</v>
      </c>
      <c r="U115" s="10" t="str">
        <f>CONCATENATE("Vrednost:"," ",Analiza_PV_MBR_OBJAVA[[#This Row],[Rezultat]]," ",Analiza_PV_MBR_OBJAVA[[#This Row],[Enota]],"     Rezultat: "," *** ",Analiza_PV_MBR_OBJAVA[[#This Row],[Ocena]]," *** ")</f>
        <v xml:space="preserve">Vrednost: 1,5 °N     Rezultat:  *** SKLADEN *** </v>
      </c>
    </row>
    <row r="116" spans="1:21" ht="15" x14ac:dyDescent="0.25">
      <c r="A116" s="10">
        <v>1502</v>
      </c>
      <c r="B116" s="11" t="s">
        <v>38</v>
      </c>
      <c r="C116" s="11" t="s">
        <v>12</v>
      </c>
      <c r="D116" s="10" t="s">
        <v>9</v>
      </c>
      <c r="E116" s="10" t="s">
        <v>268</v>
      </c>
      <c r="F116" s="10" t="s">
        <v>77</v>
      </c>
      <c r="G116" s="3">
        <v>46237</v>
      </c>
      <c r="H116" s="10" t="s">
        <v>90</v>
      </c>
      <c r="I116" s="12" t="s">
        <v>256</v>
      </c>
      <c r="J116" s="10" t="s">
        <v>88</v>
      </c>
      <c r="K116" s="10" t="s">
        <v>16</v>
      </c>
      <c r="L116" s="10" t="s">
        <v>30</v>
      </c>
      <c r="M116" s="11" t="s">
        <v>228</v>
      </c>
      <c r="N116" s="11" t="s">
        <v>53</v>
      </c>
      <c r="O116">
        <v>1407</v>
      </c>
      <c r="P116">
        <v>18</v>
      </c>
      <c r="Q116">
        <v>72</v>
      </c>
      <c r="R11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 Parameter: Skupna trdota    Enota: °N    Mejna vrednost: /</v>
      </c>
      <c r="U116" s="10" t="str">
        <f>CONCATENATE("Vrednost:"," ",Analiza_PV_MBR_OBJAVA[[#This Row],[Rezultat]]," ",Analiza_PV_MBR_OBJAVA[[#This Row],[Enota]],"     Rezultat: "," *** ",Analiza_PV_MBR_OBJAVA[[#This Row],[Ocena]]," *** ")</f>
        <v xml:space="preserve">Vrednost: 11,1 °N     Rezultat:  *** SKLADEN *** </v>
      </c>
    </row>
    <row r="117" spans="1:21" ht="15" x14ac:dyDescent="0.25">
      <c r="A117" s="10">
        <v>1502</v>
      </c>
      <c r="B117" s="11" t="s">
        <v>38</v>
      </c>
      <c r="C117" s="11" t="s">
        <v>12</v>
      </c>
      <c r="D117" s="10" t="s">
        <v>9</v>
      </c>
      <c r="E117" s="10" t="s">
        <v>268</v>
      </c>
      <c r="F117" s="10" t="s">
        <v>77</v>
      </c>
      <c r="G117" s="3">
        <v>46237</v>
      </c>
      <c r="H117" s="10" t="s">
        <v>78</v>
      </c>
      <c r="I117" s="12" t="s">
        <v>79</v>
      </c>
      <c r="J117" s="10" t="s">
        <v>80</v>
      </c>
      <c r="K117" s="10" t="s">
        <v>16</v>
      </c>
      <c r="L117" s="10" t="s">
        <v>30</v>
      </c>
      <c r="M117" s="11" t="s">
        <v>228</v>
      </c>
      <c r="N117" s="11" t="s">
        <v>53</v>
      </c>
      <c r="O117">
        <v>381</v>
      </c>
      <c r="P117"/>
      <c r="Q117">
        <v>20</v>
      </c>
      <c r="R11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Tribromometan (bromoform)    Enota: µg/L    Mejna vrednost: /</v>
      </c>
      <c r="U117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18" spans="1:21" ht="30" x14ac:dyDescent="0.25">
      <c r="A118" s="10">
        <v>1502</v>
      </c>
      <c r="B118" s="11" t="s">
        <v>38</v>
      </c>
      <c r="C118" s="11" t="s">
        <v>12</v>
      </c>
      <c r="D118" s="10" t="s">
        <v>9</v>
      </c>
      <c r="E118" s="10" t="s">
        <v>268</v>
      </c>
      <c r="F118" s="10" t="s">
        <v>77</v>
      </c>
      <c r="G118" s="3">
        <v>46237</v>
      </c>
      <c r="H118" s="10" t="s">
        <v>61</v>
      </c>
      <c r="I118" s="12" t="s">
        <v>62</v>
      </c>
      <c r="J118" s="10" t="s">
        <v>15</v>
      </c>
      <c r="K118" s="10" t="s">
        <v>63</v>
      </c>
      <c r="L118" s="10" t="s">
        <v>30</v>
      </c>
      <c r="M118" s="11" t="s">
        <v>228</v>
      </c>
      <c r="N118" s="11" t="s">
        <v>53</v>
      </c>
      <c r="O118">
        <v>1364</v>
      </c>
      <c r="P118"/>
      <c r="Q118">
        <v>62</v>
      </c>
      <c r="R11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Amonij    Enota: mg/L    Mejna vrednost: 0,5</v>
      </c>
      <c r="U11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&lt;0.02 mg/L     Rezultat:  *** SKLADEN *** </v>
      </c>
    </row>
    <row r="119" spans="1:21" ht="30" x14ac:dyDescent="0.25">
      <c r="A119" s="10">
        <v>1502</v>
      </c>
      <c r="B119" s="11" t="s">
        <v>38</v>
      </c>
      <c r="C119" s="11" t="s">
        <v>12</v>
      </c>
      <c r="D119" s="10" t="s">
        <v>9</v>
      </c>
      <c r="E119" s="10" t="s">
        <v>268</v>
      </c>
      <c r="F119" s="10" t="s">
        <v>77</v>
      </c>
      <c r="G119" s="3">
        <v>46237</v>
      </c>
      <c r="H119" s="10" t="s">
        <v>240</v>
      </c>
      <c r="I119" s="12" t="s">
        <v>241</v>
      </c>
      <c r="J119" s="10" t="s">
        <v>242</v>
      </c>
      <c r="K119" s="10" t="s">
        <v>16</v>
      </c>
      <c r="L119" s="10" t="s">
        <v>30</v>
      </c>
      <c r="M119" s="11" t="s">
        <v>228</v>
      </c>
      <c r="N119" s="11" t="s">
        <v>53</v>
      </c>
      <c r="O119">
        <v>1367</v>
      </c>
      <c r="P119"/>
      <c r="Q119">
        <v>63</v>
      </c>
      <c r="R11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1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Barva (436 nm)    Enota: m-1    Mejna vrednost: /</v>
      </c>
      <c r="U11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&lt;0.1 m-1     Rezultat:  *** SKLADEN *** </v>
      </c>
    </row>
    <row r="120" spans="1:21" ht="30" x14ac:dyDescent="0.25">
      <c r="A120" s="10">
        <v>1502</v>
      </c>
      <c r="B120" s="11" t="s">
        <v>38</v>
      </c>
      <c r="C120" s="11" t="s">
        <v>12</v>
      </c>
      <c r="D120" s="10" t="s">
        <v>9</v>
      </c>
      <c r="E120" s="10" t="s">
        <v>268</v>
      </c>
      <c r="F120" s="10" t="s">
        <v>77</v>
      </c>
      <c r="G120" s="3">
        <v>46237</v>
      </c>
      <c r="H120" s="10" t="s">
        <v>64</v>
      </c>
      <c r="I120" s="12" t="s">
        <v>243</v>
      </c>
      <c r="J120" s="10" t="s">
        <v>15</v>
      </c>
      <c r="K120" s="10" t="s">
        <v>65</v>
      </c>
      <c r="L120" s="10" t="s">
        <v>30</v>
      </c>
      <c r="M120" s="11" t="s">
        <v>228</v>
      </c>
      <c r="N120" s="11" t="s">
        <v>53</v>
      </c>
      <c r="O120">
        <v>1394</v>
      </c>
      <c r="P120"/>
      <c r="Q120">
        <v>70</v>
      </c>
      <c r="R12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2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Nitrat    Enota: mg/L    Mejna vrednost: 50</v>
      </c>
      <c r="U120" s="10" t="str">
        <f>CONCATENATE("Vrednost:"," ",Analiza_PV_MBR_OBJAVA[[#This Row],[Rezultat]]," ",Analiza_PV_MBR_OBJAVA[[#This Row],[Enota]],"     Rezultat: "," *** ",Analiza_PV_MBR_OBJAVA[[#This Row],[Ocena]]," *** ")</f>
        <v xml:space="preserve">Vrednost: 2,8 mg/L     Rezultat:  *** SKLADEN *** </v>
      </c>
    </row>
    <row r="121" spans="1:21" ht="30" x14ac:dyDescent="0.25">
      <c r="A121" s="10">
        <v>1502</v>
      </c>
      <c r="B121" s="11" t="s">
        <v>38</v>
      </c>
      <c r="C121" s="11" t="s">
        <v>12</v>
      </c>
      <c r="D121" s="10" t="s">
        <v>9</v>
      </c>
      <c r="E121" s="10" t="s">
        <v>268</v>
      </c>
      <c r="F121" s="10" t="s">
        <v>77</v>
      </c>
      <c r="G121" s="3">
        <v>46237</v>
      </c>
      <c r="H121" s="10" t="s">
        <v>66</v>
      </c>
      <c r="I121" s="12" t="s">
        <v>67</v>
      </c>
      <c r="J121" s="10" t="s">
        <v>15</v>
      </c>
      <c r="K121" s="10" t="s">
        <v>63</v>
      </c>
      <c r="L121" s="10" t="s">
        <v>30</v>
      </c>
      <c r="M121" s="11" t="s">
        <v>228</v>
      </c>
      <c r="N121" s="11" t="s">
        <v>53</v>
      </c>
      <c r="O121">
        <v>1397</v>
      </c>
      <c r="P121"/>
      <c r="Q121">
        <v>71</v>
      </c>
      <c r="R12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2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Nitrit    Enota: mg/L    Mejna vrednost: 0,5</v>
      </c>
      <c r="U12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 mg/L     Rezultat:  *** SKLADEN *** </v>
      </c>
    </row>
    <row r="122" spans="1:21" ht="30" x14ac:dyDescent="0.25">
      <c r="A122" s="10">
        <v>1502</v>
      </c>
      <c r="B122" s="11" t="s">
        <v>38</v>
      </c>
      <c r="C122" s="11" t="s">
        <v>12</v>
      </c>
      <c r="D122" s="10" t="s">
        <v>9</v>
      </c>
      <c r="E122" s="10" t="s">
        <v>268</v>
      </c>
      <c r="F122" s="10" t="s">
        <v>77</v>
      </c>
      <c r="G122" s="3">
        <v>46237</v>
      </c>
      <c r="H122" s="10" t="s">
        <v>81</v>
      </c>
      <c r="I122" s="12" t="s">
        <v>79</v>
      </c>
      <c r="J122" s="10" t="s">
        <v>80</v>
      </c>
      <c r="K122" s="10" t="s">
        <v>12</v>
      </c>
      <c r="L122" s="10" t="s">
        <v>30</v>
      </c>
      <c r="M122" s="11" t="s">
        <v>228</v>
      </c>
      <c r="N122" s="11" t="s">
        <v>53</v>
      </c>
      <c r="O122">
        <v>1467</v>
      </c>
      <c r="P122"/>
      <c r="Q122">
        <v>79</v>
      </c>
      <c r="R12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2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Trihalometani (vsota)    Enota: µg/L    Mejna vrednost: 100</v>
      </c>
      <c r="U122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23" spans="1:21" ht="30" x14ac:dyDescent="0.25">
      <c r="A123" s="10">
        <v>1502</v>
      </c>
      <c r="B123" s="11" t="s">
        <v>38</v>
      </c>
      <c r="C123" s="11" t="s">
        <v>12</v>
      </c>
      <c r="D123" s="10" t="s">
        <v>9</v>
      </c>
      <c r="E123" s="10" t="s">
        <v>268</v>
      </c>
      <c r="F123" s="10" t="s">
        <v>77</v>
      </c>
      <c r="G123" s="3">
        <v>46237</v>
      </c>
      <c r="H123" s="10" t="s">
        <v>82</v>
      </c>
      <c r="I123" s="12" t="s">
        <v>79</v>
      </c>
      <c r="J123" s="10" t="s">
        <v>80</v>
      </c>
      <c r="K123" s="10" t="s">
        <v>16</v>
      </c>
      <c r="L123" s="10" t="s">
        <v>30</v>
      </c>
      <c r="M123" s="11" t="s">
        <v>228</v>
      </c>
      <c r="N123" s="11" t="s">
        <v>53</v>
      </c>
      <c r="O123">
        <v>2316</v>
      </c>
      <c r="P123"/>
      <c r="Q123">
        <v>97</v>
      </c>
      <c r="R12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2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Bromodiklorometan    Enota: µg/L    Mejna vrednost: /</v>
      </c>
      <c r="U123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24" spans="1:21" ht="30" x14ac:dyDescent="0.25">
      <c r="A124" s="10">
        <v>1502</v>
      </c>
      <c r="B124" s="11" t="s">
        <v>38</v>
      </c>
      <c r="C124" s="11" t="s">
        <v>12</v>
      </c>
      <c r="D124" s="10" t="s">
        <v>9</v>
      </c>
      <c r="E124" s="10" t="s">
        <v>268</v>
      </c>
      <c r="F124" s="10" t="s">
        <v>77</v>
      </c>
      <c r="G124" s="3">
        <v>46237</v>
      </c>
      <c r="H124" s="10" t="s">
        <v>83</v>
      </c>
      <c r="I124" s="12" t="s">
        <v>79</v>
      </c>
      <c r="J124" s="10" t="s">
        <v>80</v>
      </c>
      <c r="K124" s="10" t="s">
        <v>16</v>
      </c>
      <c r="L124" s="10" t="s">
        <v>30</v>
      </c>
      <c r="M124" s="11" t="s">
        <v>228</v>
      </c>
      <c r="N124" s="11" t="s">
        <v>53</v>
      </c>
      <c r="O124">
        <v>2317</v>
      </c>
      <c r="P124"/>
      <c r="Q124">
        <v>98</v>
      </c>
      <c r="R12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2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Dibromoklorometan    Enota: µg/L    Mejna vrednost: /</v>
      </c>
      <c r="U124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25" spans="1:21" ht="15" x14ac:dyDescent="0.25">
      <c r="A125" s="10">
        <v>1502</v>
      </c>
      <c r="B125" s="11" t="s">
        <v>38</v>
      </c>
      <c r="C125" s="11" t="s">
        <v>12</v>
      </c>
      <c r="D125" s="10" t="s">
        <v>9</v>
      </c>
      <c r="E125" s="10" t="s">
        <v>268</v>
      </c>
      <c r="F125" s="10" t="s">
        <v>77</v>
      </c>
      <c r="G125" s="3">
        <v>46237</v>
      </c>
      <c r="H125" s="10" t="s">
        <v>84</v>
      </c>
      <c r="I125" s="12" t="s">
        <v>269</v>
      </c>
      <c r="J125" s="10" t="s">
        <v>15</v>
      </c>
      <c r="K125" s="10" t="s">
        <v>56</v>
      </c>
      <c r="L125" s="10" t="s">
        <v>30</v>
      </c>
      <c r="M125" s="11" t="s">
        <v>228</v>
      </c>
      <c r="N125" s="11" t="s">
        <v>53</v>
      </c>
      <c r="O125">
        <v>2440</v>
      </c>
      <c r="P125"/>
      <c r="Q125">
        <v>100</v>
      </c>
      <c r="R12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2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Permanganatni indeks (oksidativnost)    Enota: mg/L    Mejna vrednost: 5</v>
      </c>
      <c r="U125" s="10" t="str">
        <f>CONCATENATE("Vrednost:"," ",Analiza_PV_MBR_OBJAVA[[#This Row],[Rezultat]]," ",Analiza_PV_MBR_OBJAVA[[#This Row],[Enota]],"     Rezultat: "," *** ",Analiza_PV_MBR_OBJAVA[[#This Row],[Ocena]]," *** ")</f>
        <v xml:space="preserve">Vrednost: 0,59 mg/L     Rezultat:  *** SKLADEN *** </v>
      </c>
    </row>
    <row r="126" spans="1:21" ht="15" x14ac:dyDescent="0.25">
      <c r="A126" s="10">
        <v>1502</v>
      </c>
      <c r="B126" s="11" t="s">
        <v>38</v>
      </c>
      <c r="C126" s="11" t="s">
        <v>12</v>
      </c>
      <c r="D126" s="10" t="s">
        <v>9</v>
      </c>
      <c r="E126" s="10" t="s">
        <v>268</v>
      </c>
      <c r="F126" s="10" t="s">
        <v>77</v>
      </c>
      <c r="G126" s="3">
        <v>46237</v>
      </c>
      <c r="H126" s="10" t="s">
        <v>85</v>
      </c>
      <c r="I126" s="12" t="s">
        <v>79</v>
      </c>
      <c r="J126" s="10" t="s">
        <v>80</v>
      </c>
      <c r="K126" s="10" t="s">
        <v>16</v>
      </c>
      <c r="L126" s="10" t="s">
        <v>30</v>
      </c>
      <c r="M126" s="11" t="s">
        <v>228</v>
      </c>
      <c r="N126" s="11" t="s">
        <v>53</v>
      </c>
      <c r="O126">
        <v>2486</v>
      </c>
      <c r="P126"/>
      <c r="Q126">
        <v>101</v>
      </c>
      <c r="R12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79710*** Odzemno mesto: vodohran Ledevnica, pipa</v>
      </c>
      <c r="S12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Triklorometan (kloroform)    Enota: µg/L    Mejna vrednost: /</v>
      </c>
      <c r="U126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27" spans="1:21" ht="15" x14ac:dyDescent="0.25">
      <c r="A127" s="10">
        <v>1305</v>
      </c>
      <c r="B127" s="11" t="s">
        <v>69</v>
      </c>
      <c r="C127" s="11"/>
      <c r="D127" s="10" t="s">
        <v>70</v>
      </c>
      <c r="E127" s="10" t="s">
        <v>273</v>
      </c>
      <c r="F127" s="10" t="s">
        <v>72</v>
      </c>
      <c r="G127" s="3">
        <v>46238</v>
      </c>
      <c r="H127" s="10" t="s">
        <v>17</v>
      </c>
      <c r="I127" s="12" t="s">
        <v>102</v>
      </c>
      <c r="J127" s="10" t="s">
        <v>18</v>
      </c>
      <c r="K127" s="10" t="s">
        <v>16</v>
      </c>
      <c r="L127" s="10" t="s">
        <v>30</v>
      </c>
      <c r="M127" s="11" t="s">
        <v>228</v>
      </c>
      <c r="N127" s="11" t="s">
        <v>53</v>
      </c>
      <c r="O127">
        <v>430</v>
      </c>
      <c r="P127">
        <v>1</v>
      </c>
      <c r="Q127">
        <v>23</v>
      </c>
      <c r="R12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2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2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127" s="10" t="str">
        <f>CONCATENATE("Vrednost:"," ",Analiza_PV_MBR_OBJAVA[[#This Row],[Rezultat]]," ",Analiza_PV_MBR_OBJAVA[[#This Row],[Enota]],"     Rezultat: "," *** ",Analiza_PV_MBR_OBJAVA[[#This Row],[Ocena]]," *** ")</f>
        <v xml:space="preserve">Vrednost: 10,9 °C     Rezultat:  *** SKLADEN *** </v>
      </c>
    </row>
    <row r="128" spans="1:21" ht="15" x14ac:dyDescent="0.25">
      <c r="A128" s="10">
        <v>1305</v>
      </c>
      <c r="B128" s="11" t="s">
        <v>69</v>
      </c>
      <c r="C128" s="11"/>
      <c r="D128" s="10" t="s">
        <v>70</v>
      </c>
      <c r="E128" s="10" t="s">
        <v>273</v>
      </c>
      <c r="F128" s="10" t="s">
        <v>72</v>
      </c>
      <c r="G128" s="3">
        <v>46238</v>
      </c>
      <c r="H128" s="10" t="s">
        <v>14</v>
      </c>
      <c r="I128" s="12" t="s">
        <v>58</v>
      </c>
      <c r="J128" s="10" t="s">
        <v>15</v>
      </c>
      <c r="K128" s="10" t="s">
        <v>16</v>
      </c>
      <c r="L128" s="10" t="s">
        <v>30</v>
      </c>
      <c r="M128" s="11" t="s">
        <v>228</v>
      </c>
      <c r="N128" s="11" t="s">
        <v>53</v>
      </c>
      <c r="O128">
        <v>412</v>
      </c>
      <c r="P128">
        <v>5</v>
      </c>
      <c r="Q128">
        <v>21</v>
      </c>
      <c r="R12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2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2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28" s="10" t="str">
        <f>CONCATENATE("Vrednost:"," ",Analiza_PV_MBR_OBJAVA[[#This Row],[Rezultat]]," ",Analiza_PV_MBR_OBJAVA[[#This Row],[Enota]],"     Rezultat: "," *** ",Analiza_PV_MBR_OBJAVA[[#This Row],[Ocena]]," *** ")</f>
        <v xml:space="preserve">Vrednost: 0,08 mg/L     Rezultat:  *** SKLADEN *** </v>
      </c>
    </row>
    <row r="129" spans="1:21" ht="15" x14ac:dyDescent="0.25">
      <c r="A129" s="10">
        <v>1305</v>
      </c>
      <c r="B129" s="11" t="s">
        <v>69</v>
      </c>
      <c r="C129" s="11"/>
      <c r="D129" s="10" t="s">
        <v>70</v>
      </c>
      <c r="E129" s="10" t="s">
        <v>273</v>
      </c>
      <c r="F129" s="10" t="s">
        <v>72</v>
      </c>
      <c r="G129" s="3">
        <v>46238</v>
      </c>
      <c r="H129" s="10" t="s">
        <v>19</v>
      </c>
      <c r="I129" s="12" t="s">
        <v>47</v>
      </c>
      <c r="J129" s="10"/>
      <c r="K129" s="10" t="s">
        <v>16</v>
      </c>
      <c r="L129" s="10" t="s">
        <v>30</v>
      </c>
      <c r="M129" s="11" t="s">
        <v>228</v>
      </c>
      <c r="N129" s="11" t="s">
        <v>53</v>
      </c>
      <c r="O129">
        <v>1416</v>
      </c>
      <c r="P129">
        <v>7</v>
      </c>
      <c r="Q129">
        <v>74</v>
      </c>
      <c r="R12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2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2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29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30" spans="1:21" ht="15" x14ac:dyDescent="0.25">
      <c r="A130" s="10">
        <v>1305</v>
      </c>
      <c r="B130" s="11" t="s">
        <v>69</v>
      </c>
      <c r="C130" s="11"/>
      <c r="D130" s="10" t="s">
        <v>70</v>
      </c>
      <c r="E130" s="10" t="s">
        <v>273</v>
      </c>
      <c r="F130" s="10" t="s">
        <v>72</v>
      </c>
      <c r="G130" s="3">
        <v>46238</v>
      </c>
      <c r="H130" s="10" t="s">
        <v>22</v>
      </c>
      <c r="I130" s="12" t="s">
        <v>20</v>
      </c>
      <c r="J130" s="10" t="s">
        <v>21</v>
      </c>
      <c r="K130" s="10" t="s">
        <v>20</v>
      </c>
      <c r="L130" s="10" t="s">
        <v>30</v>
      </c>
      <c r="M130" s="11" t="s">
        <v>228</v>
      </c>
      <c r="N130" s="11" t="s">
        <v>53</v>
      </c>
      <c r="O130">
        <v>2027</v>
      </c>
      <c r="P130">
        <v>8</v>
      </c>
      <c r="Q130">
        <v>84</v>
      </c>
      <c r="R13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3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3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1" spans="1:21" ht="15" x14ac:dyDescent="0.25">
      <c r="A131" s="10">
        <v>1305</v>
      </c>
      <c r="B131" s="11" t="s">
        <v>69</v>
      </c>
      <c r="C131" s="11"/>
      <c r="D131" s="10" t="s">
        <v>70</v>
      </c>
      <c r="E131" s="10" t="s">
        <v>273</v>
      </c>
      <c r="F131" s="10" t="s">
        <v>72</v>
      </c>
      <c r="G131" s="3">
        <v>46238</v>
      </c>
      <c r="H131" s="10" t="s">
        <v>23</v>
      </c>
      <c r="I131" s="12" t="s">
        <v>20</v>
      </c>
      <c r="J131" s="10" t="s">
        <v>21</v>
      </c>
      <c r="K131" s="10" t="s">
        <v>20</v>
      </c>
      <c r="L131" s="10" t="s">
        <v>30</v>
      </c>
      <c r="M131" s="11" t="s">
        <v>228</v>
      </c>
      <c r="N131" s="11" t="s">
        <v>53</v>
      </c>
      <c r="O131">
        <v>2041</v>
      </c>
      <c r="P131">
        <v>9</v>
      </c>
      <c r="Q131">
        <v>86</v>
      </c>
      <c r="R13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3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3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2" spans="1:21" ht="15" x14ac:dyDescent="0.25">
      <c r="A132" s="10">
        <v>1305</v>
      </c>
      <c r="B132" s="11" t="s">
        <v>69</v>
      </c>
      <c r="C132" s="11"/>
      <c r="D132" s="10" t="s">
        <v>70</v>
      </c>
      <c r="E132" s="10" t="s">
        <v>273</v>
      </c>
      <c r="F132" s="10" t="s">
        <v>72</v>
      </c>
      <c r="G132" s="3">
        <v>46238</v>
      </c>
      <c r="H132" s="10" t="s">
        <v>68</v>
      </c>
      <c r="I132" s="12" t="s">
        <v>20</v>
      </c>
      <c r="J132" s="10" t="s">
        <v>21</v>
      </c>
      <c r="K132" s="10" t="s">
        <v>20</v>
      </c>
      <c r="L132" s="10" t="s">
        <v>30</v>
      </c>
      <c r="M132" s="11" t="s">
        <v>228</v>
      </c>
      <c r="N132" s="11" t="s">
        <v>53</v>
      </c>
      <c r="O132">
        <v>2025</v>
      </c>
      <c r="P132">
        <v>10</v>
      </c>
      <c r="Q132">
        <v>82</v>
      </c>
      <c r="R13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3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Enterokoki    Enota: CFU/100 mL    Mejna vrednost: 0</v>
      </c>
      <c r="U13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3" spans="1:21" ht="15" x14ac:dyDescent="0.25">
      <c r="A133" s="10">
        <v>1305</v>
      </c>
      <c r="B133" s="11" t="s">
        <v>69</v>
      </c>
      <c r="C133" s="11"/>
      <c r="D133" s="10" t="s">
        <v>70</v>
      </c>
      <c r="E133" s="10" t="s">
        <v>273</v>
      </c>
      <c r="F133" s="10" t="s">
        <v>72</v>
      </c>
      <c r="G133" s="3">
        <v>46238</v>
      </c>
      <c r="H133" s="10" t="s">
        <v>74</v>
      </c>
      <c r="I133" s="12" t="s">
        <v>20</v>
      </c>
      <c r="J133" s="10" t="s">
        <v>21</v>
      </c>
      <c r="K133" s="10" t="s">
        <v>16</v>
      </c>
      <c r="L133" s="10" t="s">
        <v>30</v>
      </c>
      <c r="M133" s="11" t="s">
        <v>228</v>
      </c>
      <c r="N133" s="11" t="s">
        <v>53</v>
      </c>
      <c r="O133">
        <v>2015</v>
      </c>
      <c r="P133">
        <v>12</v>
      </c>
      <c r="Q133">
        <v>81</v>
      </c>
      <c r="R13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3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12 Parameter: Clostridium perfringens    Enota: CFU/100 mL    Mejna vrednost: /</v>
      </c>
      <c r="U13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4" spans="1:21" ht="15" x14ac:dyDescent="0.25">
      <c r="A134" s="10">
        <v>1305</v>
      </c>
      <c r="B134" s="11" t="s">
        <v>69</v>
      </c>
      <c r="C134" s="11"/>
      <c r="D134" s="10" t="s">
        <v>70</v>
      </c>
      <c r="E134" s="10" t="s">
        <v>273</v>
      </c>
      <c r="F134" s="10" t="s">
        <v>72</v>
      </c>
      <c r="G134" s="3">
        <v>46238</v>
      </c>
      <c r="H134" s="10" t="s">
        <v>24</v>
      </c>
      <c r="I134" s="12" t="s">
        <v>20</v>
      </c>
      <c r="J134" s="10" t="s">
        <v>11</v>
      </c>
      <c r="K134" s="10" t="s">
        <v>12</v>
      </c>
      <c r="L134" s="10" t="s">
        <v>30</v>
      </c>
      <c r="M134" s="11" t="s">
        <v>228</v>
      </c>
      <c r="N134" s="11" t="s">
        <v>53</v>
      </c>
      <c r="O134">
        <v>2067</v>
      </c>
      <c r="P134">
        <v>15</v>
      </c>
      <c r="Q134">
        <v>89</v>
      </c>
      <c r="R13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3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3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35" spans="1:21" ht="15" x14ac:dyDescent="0.25">
      <c r="A135" s="10">
        <v>1305</v>
      </c>
      <c r="B135" s="11" t="s">
        <v>69</v>
      </c>
      <c r="C135" s="11"/>
      <c r="D135" s="10" t="s">
        <v>70</v>
      </c>
      <c r="E135" s="10" t="s">
        <v>273</v>
      </c>
      <c r="F135" s="10" t="s">
        <v>72</v>
      </c>
      <c r="G135" s="3">
        <v>46238</v>
      </c>
      <c r="H135" s="10" t="s">
        <v>10</v>
      </c>
      <c r="I135" s="12" t="s">
        <v>20</v>
      </c>
      <c r="J135" s="10" t="s">
        <v>11</v>
      </c>
      <c r="K135" s="10" t="s">
        <v>12</v>
      </c>
      <c r="L135" s="10" t="s">
        <v>30</v>
      </c>
      <c r="M135" s="11" t="s">
        <v>228</v>
      </c>
      <c r="N135" s="11" t="s">
        <v>53</v>
      </c>
      <c r="O135">
        <v>2068</v>
      </c>
      <c r="P135">
        <v>16</v>
      </c>
      <c r="Q135">
        <v>91</v>
      </c>
      <c r="R13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79941*** Odzemno mesto: vodarna črpališče Babji mlin po pripravi, pipa</v>
      </c>
      <c r="S13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3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36" spans="1:21" ht="15" x14ac:dyDescent="0.25">
      <c r="A136" s="10">
        <v>1305</v>
      </c>
      <c r="B136" s="11" t="s">
        <v>69</v>
      </c>
      <c r="C136" s="11"/>
      <c r="D136" s="10" t="s">
        <v>70</v>
      </c>
      <c r="E136" s="10" t="s">
        <v>274</v>
      </c>
      <c r="F136" s="10" t="s">
        <v>275</v>
      </c>
      <c r="G136" s="3">
        <v>46238</v>
      </c>
      <c r="H136" s="10" t="s">
        <v>17</v>
      </c>
      <c r="I136" s="12" t="s">
        <v>276</v>
      </c>
      <c r="J136" s="10" t="s">
        <v>18</v>
      </c>
      <c r="K136" s="10" t="s">
        <v>16</v>
      </c>
      <c r="L136" s="10" t="s">
        <v>30</v>
      </c>
      <c r="M136" s="11" t="s">
        <v>228</v>
      </c>
      <c r="N136" s="11" t="s">
        <v>53</v>
      </c>
      <c r="O136">
        <v>430</v>
      </c>
      <c r="P136">
        <v>1</v>
      </c>
      <c r="Q136">
        <v>23</v>
      </c>
      <c r="R13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79942*** Odzemno mesto: Ovsiše, Osnovna šola Ovsiše, kuhinja, pipa</v>
      </c>
      <c r="S13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136" s="10" t="str">
        <f>CONCATENATE("Vrednost:"," ",Analiza_PV_MBR_OBJAVA[[#This Row],[Rezultat]]," ",Analiza_PV_MBR_OBJAVA[[#This Row],[Enota]],"     Rezultat: "," *** ",Analiza_PV_MBR_OBJAVA[[#This Row],[Ocena]]," *** ")</f>
        <v xml:space="preserve">Vrednost: 16,8 °C     Rezultat:  *** SKLADEN *** </v>
      </c>
    </row>
    <row r="137" spans="1:21" ht="15" x14ac:dyDescent="0.25">
      <c r="A137" s="10">
        <v>1305</v>
      </c>
      <c r="B137" s="11" t="s">
        <v>69</v>
      </c>
      <c r="C137" s="11"/>
      <c r="D137" s="10" t="s">
        <v>70</v>
      </c>
      <c r="E137" s="10" t="s">
        <v>274</v>
      </c>
      <c r="F137" s="10" t="s">
        <v>275</v>
      </c>
      <c r="G137" s="3">
        <v>46238</v>
      </c>
      <c r="H137" s="10" t="s">
        <v>14</v>
      </c>
      <c r="I137" s="12" t="s">
        <v>101</v>
      </c>
      <c r="J137" s="10" t="s">
        <v>15</v>
      </c>
      <c r="K137" s="10" t="s">
        <v>16</v>
      </c>
      <c r="L137" s="10" t="s">
        <v>30</v>
      </c>
      <c r="M137" s="11" t="s">
        <v>228</v>
      </c>
      <c r="N137" s="11" t="s">
        <v>53</v>
      </c>
      <c r="O137">
        <v>412</v>
      </c>
      <c r="P137">
        <v>5</v>
      </c>
      <c r="Q137">
        <v>21</v>
      </c>
      <c r="R13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79942*** Odzemno mesto: Ovsiše, Osnovna šola Ovsiše, kuhinja, pipa</v>
      </c>
      <c r="S13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3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38" spans="1:21" ht="15" x14ac:dyDescent="0.25">
      <c r="A138" s="10">
        <v>1305</v>
      </c>
      <c r="B138" s="11" t="s">
        <v>69</v>
      </c>
      <c r="C138" s="11"/>
      <c r="D138" s="10" t="s">
        <v>70</v>
      </c>
      <c r="E138" s="10" t="s">
        <v>274</v>
      </c>
      <c r="F138" s="10" t="s">
        <v>275</v>
      </c>
      <c r="G138" s="3">
        <v>46238</v>
      </c>
      <c r="H138" s="10" t="s">
        <v>19</v>
      </c>
      <c r="I138" s="12" t="s">
        <v>47</v>
      </c>
      <c r="J138" s="10"/>
      <c r="K138" s="10" t="s">
        <v>16</v>
      </c>
      <c r="L138" s="10" t="s">
        <v>30</v>
      </c>
      <c r="M138" s="11" t="s">
        <v>228</v>
      </c>
      <c r="N138" s="11" t="s">
        <v>53</v>
      </c>
      <c r="O138">
        <v>1416</v>
      </c>
      <c r="P138">
        <v>7</v>
      </c>
      <c r="Q138">
        <v>74</v>
      </c>
      <c r="R13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79942*** Odzemno mesto: Ovsiše, Osnovna šola Ovsiše, kuhinja, pipa</v>
      </c>
      <c r="S13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3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39" spans="1:21" ht="15" x14ac:dyDescent="0.25">
      <c r="A139" s="10">
        <v>1305</v>
      </c>
      <c r="B139" s="11" t="s">
        <v>69</v>
      </c>
      <c r="C139" s="11"/>
      <c r="D139" s="10" t="s">
        <v>70</v>
      </c>
      <c r="E139" s="10" t="s">
        <v>274</v>
      </c>
      <c r="F139" s="10" t="s">
        <v>275</v>
      </c>
      <c r="G139" s="3">
        <v>46238</v>
      </c>
      <c r="H139" s="10" t="s">
        <v>22</v>
      </c>
      <c r="I139" s="12" t="s">
        <v>20</v>
      </c>
      <c r="J139" s="10" t="s">
        <v>21</v>
      </c>
      <c r="K139" s="10" t="s">
        <v>20</v>
      </c>
      <c r="L139" s="10" t="s">
        <v>30</v>
      </c>
      <c r="M139" s="11" t="s">
        <v>228</v>
      </c>
      <c r="N139" s="11" t="s">
        <v>53</v>
      </c>
      <c r="O139">
        <v>2027</v>
      </c>
      <c r="P139">
        <v>8</v>
      </c>
      <c r="Q139">
        <v>84</v>
      </c>
      <c r="R13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79942*** Odzemno mesto: Ovsiše, Osnovna šola Ovsiše, kuhinja, pipa</v>
      </c>
      <c r="S13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3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3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40" spans="1:21" ht="15" x14ac:dyDescent="0.25">
      <c r="A140" s="10">
        <v>1305</v>
      </c>
      <c r="B140" s="11" t="s">
        <v>69</v>
      </c>
      <c r="C140" s="11"/>
      <c r="D140" s="10" t="s">
        <v>70</v>
      </c>
      <c r="E140" s="10" t="s">
        <v>274</v>
      </c>
      <c r="F140" s="10" t="s">
        <v>275</v>
      </c>
      <c r="G140" s="3">
        <v>46238</v>
      </c>
      <c r="H140" s="10" t="s">
        <v>23</v>
      </c>
      <c r="I140" s="12" t="s">
        <v>20</v>
      </c>
      <c r="J140" s="10" t="s">
        <v>21</v>
      </c>
      <c r="K140" s="10" t="s">
        <v>20</v>
      </c>
      <c r="L140" s="10" t="s">
        <v>30</v>
      </c>
      <c r="M140" s="11" t="s">
        <v>228</v>
      </c>
      <c r="N140" s="11" t="s">
        <v>53</v>
      </c>
      <c r="O140">
        <v>2041</v>
      </c>
      <c r="P140">
        <v>9</v>
      </c>
      <c r="Q140">
        <v>86</v>
      </c>
      <c r="R14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79942*** Odzemno mesto: Ovsiše, Osnovna šola Ovsiše, kuhinja, pipa</v>
      </c>
      <c r="S14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4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41" spans="1:21" ht="15" x14ac:dyDescent="0.25">
      <c r="A141" s="10">
        <v>1305</v>
      </c>
      <c r="B141" s="11" t="s">
        <v>69</v>
      </c>
      <c r="C141" s="11"/>
      <c r="D141" s="10" t="s">
        <v>70</v>
      </c>
      <c r="E141" s="10" t="s">
        <v>274</v>
      </c>
      <c r="F141" s="10" t="s">
        <v>275</v>
      </c>
      <c r="G141" s="3">
        <v>46238</v>
      </c>
      <c r="H141" s="10" t="s">
        <v>24</v>
      </c>
      <c r="I141" s="12" t="s">
        <v>20</v>
      </c>
      <c r="J141" s="10" t="s">
        <v>11</v>
      </c>
      <c r="K141" s="10" t="s">
        <v>12</v>
      </c>
      <c r="L141" s="10" t="s">
        <v>30</v>
      </c>
      <c r="M141" s="11" t="s">
        <v>228</v>
      </c>
      <c r="N141" s="11" t="s">
        <v>53</v>
      </c>
      <c r="O141">
        <v>2067</v>
      </c>
      <c r="P141">
        <v>15</v>
      </c>
      <c r="Q141">
        <v>89</v>
      </c>
      <c r="R14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79942*** Odzemno mesto: Ovsiše, Osnovna šola Ovsiše, kuhinja, pipa</v>
      </c>
      <c r="S14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4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42" spans="1:21" ht="15" x14ac:dyDescent="0.25">
      <c r="A142" s="10">
        <v>1305</v>
      </c>
      <c r="B142" s="11" t="s">
        <v>69</v>
      </c>
      <c r="C142" s="11"/>
      <c r="D142" s="10" t="s">
        <v>70</v>
      </c>
      <c r="E142" s="10" t="s">
        <v>274</v>
      </c>
      <c r="F142" s="10" t="s">
        <v>275</v>
      </c>
      <c r="G142" s="3">
        <v>46238</v>
      </c>
      <c r="H142" s="10" t="s">
        <v>10</v>
      </c>
      <c r="I142" s="12" t="s">
        <v>20</v>
      </c>
      <c r="J142" s="10" t="s">
        <v>11</v>
      </c>
      <c r="K142" s="10" t="s">
        <v>12</v>
      </c>
      <c r="L142" s="10" t="s">
        <v>30</v>
      </c>
      <c r="M142" s="11" t="s">
        <v>228</v>
      </c>
      <c r="N142" s="11" t="s">
        <v>53</v>
      </c>
      <c r="O142">
        <v>2068</v>
      </c>
      <c r="P142">
        <v>16</v>
      </c>
      <c r="Q142">
        <v>91</v>
      </c>
      <c r="R14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79942*** Odzemno mesto: Ovsiše, Osnovna šola Ovsiše, kuhinja, pipa</v>
      </c>
      <c r="S14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4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43" spans="1:21" ht="15" x14ac:dyDescent="0.25">
      <c r="A143" s="10">
        <v>1305</v>
      </c>
      <c r="B143" s="11" t="s">
        <v>69</v>
      </c>
      <c r="C143" s="11"/>
      <c r="D143" s="10" t="s">
        <v>70</v>
      </c>
      <c r="E143" s="10" t="s">
        <v>277</v>
      </c>
      <c r="F143" s="10" t="s">
        <v>97</v>
      </c>
      <c r="G143" s="3">
        <v>46238</v>
      </c>
      <c r="H143" s="10" t="s">
        <v>17</v>
      </c>
      <c r="I143" s="12" t="s">
        <v>221</v>
      </c>
      <c r="J143" s="10" t="s">
        <v>18</v>
      </c>
      <c r="K143" s="10" t="s">
        <v>16</v>
      </c>
      <c r="L143" s="10" t="s">
        <v>30</v>
      </c>
      <c r="M143" s="11" t="s">
        <v>228</v>
      </c>
      <c r="N143" s="11" t="s">
        <v>53</v>
      </c>
      <c r="O143">
        <v>430</v>
      </c>
      <c r="P143">
        <v>1</v>
      </c>
      <c r="Q143">
        <v>23</v>
      </c>
      <c r="R14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79943*** Odzemno mesto: vodohran in črpališče Ovsiše</v>
      </c>
      <c r="S14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143" s="10" t="str">
        <f>CONCATENATE("Vrednost:"," ",Analiza_PV_MBR_OBJAVA[[#This Row],[Rezultat]]," ",Analiza_PV_MBR_OBJAVA[[#This Row],[Enota]],"     Rezultat: "," *** ",Analiza_PV_MBR_OBJAVA[[#This Row],[Ocena]]," *** ")</f>
        <v xml:space="preserve">Vrednost: 6,8 °C     Rezultat:  *** SKLADEN *** </v>
      </c>
    </row>
    <row r="144" spans="1:21" ht="15" x14ac:dyDescent="0.25">
      <c r="A144" s="10">
        <v>1305</v>
      </c>
      <c r="B144" s="11" t="s">
        <v>69</v>
      </c>
      <c r="C144" s="11"/>
      <c r="D144" s="10" t="s">
        <v>70</v>
      </c>
      <c r="E144" s="10" t="s">
        <v>277</v>
      </c>
      <c r="F144" s="10" t="s">
        <v>97</v>
      </c>
      <c r="G144" s="3">
        <v>46238</v>
      </c>
      <c r="H144" s="10" t="s">
        <v>14</v>
      </c>
      <c r="I144" s="12" t="s">
        <v>101</v>
      </c>
      <c r="J144" s="10" t="s">
        <v>15</v>
      </c>
      <c r="K144" s="10" t="s">
        <v>16</v>
      </c>
      <c r="L144" s="10" t="s">
        <v>30</v>
      </c>
      <c r="M144" s="11" t="s">
        <v>228</v>
      </c>
      <c r="N144" s="11" t="s">
        <v>53</v>
      </c>
      <c r="O144">
        <v>412</v>
      </c>
      <c r="P144">
        <v>5</v>
      </c>
      <c r="Q144">
        <v>21</v>
      </c>
      <c r="R14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79943*** Odzemno mesto: vodohran in črpališče Ovsiše</v>
      </c>
      <c r="S14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4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45" spans="1:21" ht="15" x14ac:dyDescent="0.25">
      <c r="A145" s="10">
        <v>1305</v>
      </c>
      <c r="B145" s="11" t="s">
        <v>69</v>
      </c>
      <c r="C145" s="11"/>
      <c r="D145" s="10" t="s">
        <v>70</v>
      </c>
      <c r="E145" s="10" t="s">
        <v>277</v>
      </c>
      <c r="F145" s="10" t="s">
        <v>97</v>
      </c>
      <c r="G145" s="3">
        <v>46238</v>
      </c>
      <c r="H145" s="10" t="s">
        <v>19</v>
      </c>
      <c r="I145" s="12" t="s">
        <v>47</v>
      </c>
      <c r="J145" s="10"/>
      <c r="K145" s="10" t="s">
        <v>16</v>
      </c>
      <c r="L145" s="10" t="s">
        <v>30</v>
      </c>
      <c r="M145" s="11" t="s">
        <v>228</v>
      </c>
      <c r="N145" s="11" t="s">
        <v>53</v>
      </c>
      <c r="O145">
        <v>1416</v>
      </c>
      <c r="P145">
        <v>7</v>
      </c>
      <c r="Q145">
        <v>74</v>
      </c>
      <c r="R14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79943*** Odzemno mesto: vodohran in črpališče Ovsiše</v>
      </c>
      <c r="S14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45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46" spans="1:21" ht="15" x14ac:dyDescent="0.25">
      <c r="A146" s="10">
        <v>1305</v>
      </c>
      <c r="B146" s="11" t="s">
        <v>69</v>
      </c>
      <c r="C146" s="11"/>
      <c r="D146" s="10" t="s">
        <v>70</v>
      </c>
      <c r="E146" s="10" t="s">
        <v>277</v>
      </c>
      <c r="F146" s="10" t="s">
        <v>97</v>
      </c>
      <c r="G146" s="3">
        <v>46238</v>
      </c>
      <c r="H146" s="10" t="s">
        <v>22</v>
      </c>
      <c r="I146" s="12" t="s">
        <v>20</v>
      </c>
      <c r="J146" s="10" t="s">
        <v>21</v>
      </c>
      <c r="K146" s="10" t="s">
        <v>20</v>
      </c>
      <c r="L146" s="10" t="s">
        <v>30</v>
      </c>
      <c r="M146" s="11" t="s">
        <v>228</v>
      </c>
      <c r="N146" s="11" t="s">
        <v>53</v>
      </c>
      <c r="O146">
        <v>2027</v>
      </c>
      <c r="P146">
        <v>8</v>
      </c>
      <c r="Q146">
        <v>84</v>
      </c>
      <c r="R14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79943*** Odzemno mesto: vodohran in črpališče Ovsiše</v>
      </c>
      <c r="S14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4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47" spans="1:21" ht="15" x14ac:dyDescent="0.25">
      <c r="A147" s="10">
        <v>1305</v>
      </c>
      <c r="B147" s="11" t="s">
        <v>69</v>
      </c>
      <c r="C147" s="11"/>
      <c r="D147" s="10" t="s">
        <v>70</v>
      </c>
      <c r="E147" s="10" t="s">
        <v>277</v>
      </c>
      <c r="F147" s="10" t="s">
        <v>97</v>
      </c>
      <c r="G147" s="3">
        <v>46238</v>
      </c>
      <c r="H147" s="10" t="s">
        <v>23</v>
      </c>
      <c r="I147" s="12" t="s">
        <v>20</v>
      </c>
      <c r="J147" s="10" t="s">
        <v>21</v>
      </c>
      <c r="K147" s="10" t="s">
        <v>20</v>
      </c>
      <c r="L147" s="10" t="s">
        <v>30</v>
      </c>
      <c r="M147" s="11" t="s">
        <v>228</v>
      </c>
      <c r="N147" s="11" t="s">
        <v>53</v>
      </c>
      <c r="O147">
        <v>2041</v>
      </c>
      <c r="P147">
        <v>9</v>
      </c>
      <c r="Q147">
        <v>86</v>
      </c>
      <c r="R14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79943*** Odzemno mesto: vodohran in črpališče Ovsiše</v>
      </c>
      <c r="S14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4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48" spans="1:21" ht="30" x14ac:dyDescent="0.25">
      <c r="A148" s="10">
        <v>1305</v>
      </c>
      <c r="B148" s="11" t="s">
        <v>69</v>
      </c>
      <c r="C148" s="11"/>
      <c r="D148" s="10" t="s">
        <v>70</v>
      </c>
      <c r="E148" s="10" t="s">
        <v>277</v>
      </c>
      <c r="F148" s="10" t="s">
        <v>97</v>
      </c>
      <c r="G148" s="3">
        <v>46238</v>
      </c>
      <c r="H148" s="10" t="s">
        <v>24</v>
      </c>
      <c r="I148" s="12" t="s">
        <v>20</v>
      </c>
      <c r="J148" s="10" t="s">
        <v>11</v>
      </c>
      <c r="K148" s="10" t="s">
        <v>12</v>
      </c>
      <c r="L148" s="10" t="s">
        <v>30</v>
      </c>
      <c r="M148" s="11" t="s">
        <v>228</v>
      </c>
      <c r="N148" s="11" t="s">
        <v>53</v>
      </c>
      <c r="O148">
        <v>2067</v>
      </c>
      <c r="P148">
        <v>15</v>
      </c>
      <c r="Q148">
        <v>89</v>
      </c>
      <c r="R14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79943*** Odzemno mesto: vodohran in črpališče Ovsiše</v>
      </c>
      <c r="S14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4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49" spans="1:21" ht="30" x14ac:dyDescent="0.25">
      <c r="A149" s="10">
        <v>1305</v>
      </c>
      <c r="B149" s="11" t="s">
        <v>69</v>
      </c>
      <c r="C149" s="11"/>
      <c r="D149" s="10" t="s">
        <v>70</v>
      </c>
      <c r="E149" s="10" t="s">
        <v>277</v>
      </c>
      <c r="F149" s="10" t="s">
        <v>97</v>
      </c>
      <c r="G149" s="3">
        <v>46238</v>
      </c>
      <c r="H149" s="10" t="s">
        <v>10</v>
      </c>
      <c r="I149" s="12" t="s">
        <v>20</v>
      </c>
      <c r="J149" s="10" t="s">
        <v>11</v>
      </c>
      <c r="K149" s="10" t="s">
        <v>12</v>
      </c>
      <c r="L149" s="10" t="s">
        <v>30</v>
      </c>
      <c r="M149" s="11" t="s">
        <v>228</v>
      </c>
      <c r="N149" s="11" t="s">
        <v>53</v>
      </c>
      <c r="O149">
        <v>2068</v>
      </c>
      <c r="P149">
        <v>16</v>
      </c>
      <c r="Q149">
        <v>91</v>
      </c>
      <c r="R14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79943*** Odzemno mesto: vodohran in črpališče Ovsiše</v>
      </c>
      <c r="S14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4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4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50" spans="1:21" ht="30" x14ac:dyDescent="0.25">
      <c r="A150" s="10">
        <v>1305</v>
      </c>
      <c r="B150" s="11" t="s">
        <v>69</v>
      </c>
      <c r="C150" s="11"/>
      <c r="D150" s="10" t="s">
        <v>70</v>
      </c>
      <c r="E150" s="10" t="s">
        <v>278</v>
      </c>
      <c r="F150" s="10" t="s">
        <v>225</v>
      </c>
      <c r="G150" s="3">
        <v>46238</v>
      </c>
      <c r="H150" s="10" t="s">
        <v>17</v>
      </c>
      <c r="I150" s="12" t="s">
        <v>234</v>
      </c>
      <c r="J150" s="10" t="s">
        <v>18</v>
      </c>
      <c r="K150" s="10" t="s">
        <v>16</v>
      </c>
      <c r="L150" s="10" t="s">
        <v>30</v>
      </c>
      <c r="M150" s="11" t="s">
        <v>228</v>
      </c>
      <c r="N150" s="11" t="s">
        <v>53</v>
      </c>
      <c r="O150">
        <v>430</v>
      </c>
      <c r="P150">
        <v>1</v>
      </c>
      <c r="Q150">
        <v>23</v>
      </c>
      <c r="R15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79944*** Odzemno mesto: Podnart, Gostilna Joštov hram, točilni pult, pipa</v>
      </c>
      <c r="S15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5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150" s="10" t="str">
        <f>CONCATENATE("Vrednost:"," ",Analiza_PV_MBR_OBJAVA[[#This Row],[Rezultat]]," ",Analiza_PV_MBR_OBJAVA[[#This Row],[Enota]],"     Rezultat: "," *** ",Analiza_PV_MBR_OBJAVA[[#This Row],[Ocena]]," *** ")</f>
        <v xml:space="preserve">Vrednost: 15,2 °C     Rezultat:  *** SKLADEN *** </v>
      </c>
    </row>
    <row r="151" spans="1:21" ht="30" x14ac:dyDescent="0.25">
      <c r="A151" s="10">
        <v>1305</v>
      </c>
      <c r="B151" s="11" t="s">
        <v>69</v>
      </c>
      <c r="C151" s="11"/>
      <c r="D151" s="10" t="s">
        <v>70</v>
      </c>
      <c r="E151" s="10" t="s">
        <v>278</v>
      </c>
      <c r="F151" s="10" t="s">
        <v>225</v>
      </c>
      <c r="G151" s="3">
        <v>46238</v>
      </c>
      <c r="H151" s="10" t="s">
        <v>14</v>
      </c>
      <c r="I151" s="12" t="s">
        <v>101</v>
      </c>
      <c r="J151" s="10" t="s">
        <v>15</v>
      </c>
      <c r="K151" s="10" t="s">
        <v>16</v>
      </c>
      <c r="L151" s="10" t="s">
        <v>30</v>
      </c>
      <c r="M151" s="11" t="s">
        <v>228</v>
      </c>
      <c r="N151" s="11" t="s">
        <v>53</v>
      </c>
      <c r="O151">
        <v>412</v>
      </c>
      <c r="P151">
        <v>5</v>
      </c>
      <c r="Q151">
        <v>21</v>
      </c>
      <c r="R15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79944*** Odzemno mesto: Podnart, Gostilna Joštov hram, točilni pult, pipa</v>
      </c>
      <c r="S15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5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5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52" spans="1:21" ht="30" x14ac:dyDescent="0.25">
      <c r="A152" s="10">
        <v>1305</v>
      </c>
      <c r="B152" s="11" t="s">
        <v>69</v>
      </c>
      <c r="C152" s="11"/>
      <c r="D152" s="10" t="s">
        <v>70</v>
      </c>
      <c r="E152" s="10" t="s">
        <v>278</v>
      </c>
      <c r="F152" s="10" t="s">
        <v>225</v>
      </c>
      <c r="G152" s="3">
        <v>46238</v>
      </c>
      <c r="H152" s="10" t="s">
        <v>19</v>
      </c>
      <c r="I152" s="12" t="s">
        <v>47</v>
      </c>
      <c r="J152" s="10"/>
      <c r="K152" s="10" t="s">
        <v>16</v>
      </c>
      <c r="L152" s="10" t="s">
        <v>30</v>
      </c>
      <c r="M152" s="11" t="s">
        <v>228</v>
      </c>
      <c r="N152" s="11" t="s">
        <v>53</v>
      </c>
      <c r="O152">
        <v>1416</v>
      </c>
      <c r="P152">
        <v>7</v>
      </c>
      <c r="Q152">
        <v>74</v>
      </c>
      <c r="R15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79944*** Odzemno mesto: Podnart, Gostilna Joštov hram, točilni pult, pipa</v>
      </c>
      <c r="S15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5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52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53" spans="1:21" ht="30" x14ac:dyDescent="0.25">
      <c r="A153" s="10">
        <v>1305</v>
      </c>
      <c r="B153" s="11" t="s">
        <v>69</v>
      </c>
      <c r="C153" s="11"/>
      <c r="D153" s="10" t="s">
        <v>70</v>
      </c>
      <c r="E153" s="10" t="s">
        <v>278</v>
      </c>
      <c r="F153" s="10" t="s">
        <v>225</v>
      </c>
      <c r="G153" s="3">
        <v>46238</v>
      </c>
      <c r="H153" s="10" t="s">
        <v>22</v>
      </c>
      <c r="I153" s="12" t="s">
        <v>20</v>
      </c>
      <c r="J153" s="10" t="s">
        <v>21</v>
      </c>
      <c r="K153" s="10" t="s">
        <v>20</v>
      </c>
      <c r="L153" s="10" t="s">
        <v>30</v>
      </c>
      <c r="M153" s="11" t="s">
        <v>228</v>
      </c>
      <c r="N153" s="11" t="s">
        <v>53</v>
      </c>
      <c r="O153">
        <v>2027</v>
      </c>
      <c r="P153">
        <v>8</v>
      </c>
      <c r="Q153">
        <v>84</v>
      </c>
      <c r="R15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79944*** Odzemno mesto: Podnart, Gostilna Joštov hram, točilni pult, pipa</v>
      </c>
      <c r="S15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5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5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54" spans="1:21" ht="30" x14ac:dyDescent="0.25">
      <c r="A154" s="10">
        <v>1305</v>
      </c>
      <c r="B154" s="11" t="s">
        <v>69</v>
      </c>
      <c r="C154" s="11"/>
      <c r="D154" s="10" t="s">
        <v>70</v>
      </c>
      <c r="E154" s="10" t="s">
        <v>278</v>
      </c>
      <c r="F154" s="10" t="s">
        <v>225</v>
      </c>
      <c r="G154" s="3">
        <v>46238</v>
      </c>
      <c r="H154" s="10" t="s">
        <v>23</v>
      </c>
      <c r="I154" s="12" t="s">
        <v>20</v>
      </c>
      <c r="J154" s="10" t="s">
        <v>21</v>
      </c>
      <c r="K154" s="10" t="s">
        <v>20</v>
      </c>
      <c r="L154" s="10" t="s">
        <v>30</v>
      </c>
      <c r="M154" s="11" t="s">
        <v>228</v>
      </c>
      <c r="N154" s="11" t="s">
        <v>53</v>
      </c>
      <c r="O154">
        <v>2041</v>
      </c>
      <c r="P154">
        <v>9</v>
      </c>
      <c r="Q154">
        <v>86</v>
      </c>
      <c r="R15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79944*** Odzemno mesto: Podnart, Gostilna Joštov hram, točilni pult, pipa</v>
      </c>
      <c r="S15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5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5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55" spans="1:21" ht="30" x14ac:dyDescent="0.25">
      <c r="A155" s="10">
        <v>1305</v>
      </c>
      <c r="B155" s="11" t="s">
        <v>69</v>
      </c>
      <c r="C155" s="11"/>
      <c r="D155" s="10" t="s">
        <v>70</v>
      </c>
      <c r="E155" s="10" t="s">
        <v>278</v>
      </c>
      <c r="F155" s="10" t="s">
        <v>225</v>
      </c>
      <c r="G155" s="3">
        <v>46238</v>
      </c>
      <c r="H155" s="10" t="s">
        <v>24</v>
      </c>
      <c r="I155" s="12" t="s">
        <v>20</v>
      </c>
      <c r="J155" s="10" t="s">
        <v>11</v>
      </c>
      <c r="K155" s="10" t="s">
        <v>12</v>
      </c>
      <c r="L155" s="10" t="s">
        <v>30</v>
      </c>
      <c r="M155" s="11" t="s">
        <v>228</v>
      </c>
      <c r="N155" s="11" t="s">
        <v>53</v>
      </c>
      <c r="O155">
        <v>2067</v>
      </c>
      <c r="P155">
        <v>15</v>
      </c>
      <c r="Q155">
        <v>89</v>
      </c>
      <c r="R15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79944*** Odzemno mesto: Podnart, Gostilna Joštov hram, točilni pult, pipa</v>
      </c>
      <c r="S15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5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5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56" spans="1:21" ht="30" x14ac:dyDescent="0.25">
      <c r="A156" s="10">
        <v>1305</v>
      </c>
      <c r="B156" s="11" t="s">
        <v>69</v>
      </c>
      <c r="C156" s="11"/>
      <c r="D156" s="10" t="s">
        <v>70</v>
      </c>
      <c r="E156" s="10" t="s">
        <v>278</v>
      </c>
      <c r="F156" s="10" t="s">
        <v>225</v>
      </c>
      <c r="G156" s="3">
        <v>46238</v>
      </c>
      <c r="H156" s="10" t="s">
        <v>10</v>
      </c>
      <c r="I156" s="12" t="s">
        <v>20</v>
      </c>
      <c r="J156" s="10" t="s">
        <v>11</v>
      </c>
      <c r="K156" s="10" t="s">
        <v>12</v>
      </c>
      <c r="L156" s="10" t="s">
        <v>30</v>
      </c>
      <c r="M156" s="11" t="s">
        <v>228</v>
      </c>
      <c r="N156" s="11" t="s">
        <v>53</v>
      </c>
      <c r="O156">
        <v>2068</v>
      </c>
      <c r="P156">
        <v>16</v>
      </c>
      <c r="Q156">
        <v>91</v>
      </c>
      <c r="R15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79944*** Odzemno mesto: Podnart, Gostilna Joštov hram, točilni pult, pipa</v>
      </c>
      <c r="S15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15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5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57" spans="1:21" ht="30" x14ac:dyDescent="0.25">
      <c r="A157" s="10">
        <v>1305</v>
      </c>
      <c r="B157" s="11" t="s">
        <v>69</v>
      </c>
      <c r="C157" s="11"/>
      <c r="D157" s="10" t="s">
        <v>279</v>
      </c>
      <c r="E157" s="10" t="s">
        <v>280</v>
      </c>
      <c r="F157" s="10" t="s">
        <v>281</v>
      </c>
      <c r="G157" s="3">
        <v>46238</v>
      </c>
      <c r="H157" s="10" t="s">
        <v>17</v>
      </c>
      <c r="I157" s="12" t="s">
        <v>287</v>
      </c>
      <c r="J157" s="10" t="s">
        <v>18</v>
      </c>
      <c r="K157" s="10" t="s">
        <v>16</v>
      </c>
      <c r="L157" s="10" t="s">
        <v>30</v>
      </c>
      <c r="M157" s="11" t="s">
        <v>228</v>
      </c>
      <c r="N157" s="11" t="s">
        <v>53</v>
      </c>
      <c r="O157">
        <v>430</v>
      </c>
      <c r="P157">
        <v>1</v>
      </c>
      <c r="Q157">
        <v>23</v>
      </c>
      <c r="R15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5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5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157" s="10" t="str">
        <f>CONCATENATE("Vrednost:"," ",Analiza_PV_MBR_OBJAVA[[#This Row],[Rezultat]]," ",Analiza_PV_MBR_OBJAVA[[#This Row],[Enota]],"     Rezultat: "," *** ",Analiza_PV_MBR_OBJAVA[[#This Row],[Ocena]]," *** ")</f>
        <v xml:space="preserve">Vrednost: 9,4 °C     Rezultat:  *** SKLADEN *** </v>
      </c>
    </row>
    <row r="158" spans="1:21" ht="30" x14ac:dyDescent="0.25">
      <c r="A158" s="10">
        <v>1305</v>
      </c>
      <c r="B158" s="11" t="s">
        <v>69</v>
      </c>
      <c r="C158" s="11"/>
      <c r="D158" s="10" t="s">
        <v>279</v>
      </c>
      <c r="E158" s="10" t="s">
        <v>280</v>
      </c>
      <c r="F158" s="10" t="s">
        <v>281</v>
      </c>
      <c r="G158" s="3">
        <v>46238</v>
      </c>
      <c r="H158" s="10" t="s">
        <v>91</v>
      </c>
      <c r="I158" s="12" t="s">
        <v>288</v>
      </c>
      <c r="J158" s="10"/>
      <c r="K158" s="10" t="s">
        <v>71</v>
      </c>
      <c r="L158" s="10" t="s">
        <v>30</v>
      </c>
      <c r="M158" s="11" t="s">
        <v>228</v>
      </c>
      <c r="N158" s="11" t="s">
        <v>53</v>
      </c>
      <c r="O158">
        <v>420</v>
      </c>
      <c r="P158">
        <v>3</v>
      </c>
      <c r="Q158">
        <v>22</v>
      </c>
      <c r="R15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5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5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 Parameter: pH    Enota:     Mejna vrednost: 9,5</v>
      </c>
      <c r="U158" s="10" t="str">
        <f>CONCATENATE("Vrednost:"," ",Analiza_PV_MBR_OBJAVA[[#This Row],[Rezultat]]," ",Analiza_PV_MBR_OBJAVA[[#This Row],[Enota]],"     Rezultat: "," *** ",Analiza_PV_MBR_OBJAVA[[#This Row],[Ocena]]," *** ")</f>
        <v xml:space="preserve">Vrednost: 7,7      Rezultat:  *** SKLADEN *** </v>
      </c>
    </row>
    <row r="159" spans="1:21" ht="30" x14ac:dyDescent="0.25">
      <c r="A159" s="10">
        <v>1305</v>
      </c>
      <c r="B159" s="11" t="s">
        <v>69</v>
      </c>
      <c r="C159" s="11"/>
      <c r="D159" s="10" t="s">
        <v>279</v>
      </c>
      <c r="E159" s="10" t="s">
        <v>280</v>
      </c>
      <c r="F159" s="10" t="s">
        <v>281</v>
      </c>
      <c r="G159" s="3">
        <v>46238</v>
      </c>
      <c r="H159" s="10" t="s">
        <v>92</v>
      </c>
      <c r="I159" s="12" t="s">
        <v>289</v>
      </c>
      <c r="J159" s="10" t="s">
        <v>93</v>
      </c>
      <c r="K159" s="10" t="s">
        <v>94</v>
      </c>
      <c r="L159" s="10" t="s">
        <v>30</v>
      </c>
      <c r="M159" s="11" t="s">
        <v>228</v>
      </c>
      <c r="N159" s="11" t="s">
        <v>53</v>
      </c>
      <c r="O159">
        <v>1373</v>
      </c>
      <c r="P159">
        <v>4</v>
      </c>
      <c r="Q159">
        <v>64</v>
      </c>
      <c r="R15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5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5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4 Parameter: Električna prevodnost (20°C)    Enota: µS/cm    Mejna vrednost: 2500</v>
      </c>
      <c r="U159" s="10" t="str">
        <f>CONCATENATE("Vrednost:"," ",Analiza_PV_MBR_OBJAVA[[#This Row],[Rezultat]]," ",Analiza_PV_MBR_OBJAVA[[#This Row],[Enota]],"     Rezultat: "," *** ",Analiza_PV_MBR_OBJAVA[[#This Row],[Ocena]]," *** ")</f>
        <v xml:space="preserve">Vrednost: 328 µS/cm     Rezultat:  *** SKLADEN *** </v>
      </c>
    </row>
    <row r="160" spans="1:21" ht="30" x14ac:dyDescent="0.25">
      <c r="A160" s="10">
        <v>1305</v>
      </c>
      <c r="B160" s="11" t="s">
        <v>69</v>
      </c>
      <c r="C160" s="11"/>
      <c r="D160" s="10" t="s">
        <v>279</v>
      </c>
      <c r="E160" s="10" t="s">
        <v>280</v>
      </c>
      <c r="F160" s="10" t="s">
        <v>281</v>
      </c>
      <c r="G160" s="3">
        <v>46238</v>
      </c>
      <c r="H160" s="10" t="s">
        <v>95</v>
      </c>
      <c r="I160" s="12" t="s">
        <v>224</v>
      </c>
      <c r="J160" s="10" t="s">
        <v>96</v>
      </c>
      <c r="K160" s="10" t="s">
        <v>120</v>
      </c>
      <c r="L160" s="10" t="s">
        <v>30</v>
      </c>
      <c r="M160" s="11" t="s">
        <v>228</v>
      </c>
      <c r="N160" s="11" t="s">
        <v>53</v>
      </c>
      <c r="O160">
        <v>1391</v>
      </c>
      <c r="P160">
        <v>6</v>
      </c>
      <c r="Q160">
        <v>68</v>
      </c>
      <c r="R16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6 Parameter: Motnost    Enota: NTU    Mejna vrednost: 1</v>
      </c>
      <c r="U160" s="10" t="str">
        <f>CONCATENATE("Vrednost:"," ",Analiza_PV_MBR_OBJAVA[[#This Row],[Rezultat]]," ",Analiza_PV_MBR_OBJAVA[[#This Row],[Enota]],"     Rezultat: "," *** ",Analiza_PV_MBR_OBJAVA[[#This Row],[Ocena]]," *** ")</f>
        <v xml:space="preserve">Vrednost: 0,12 NTU     Rezultat:  *** SKLADEN *** </v>
      </c>
    </row>
    <row r="161" spans="1:21" ht="30" x14ac:dyDescent="0.25">
      <c r="A161" s="10">
        <v>1305</v>
      </c>
      <c r="B161" s="11" t="s">
        <v>69</v>
      </c>
      <c r="C161" s="11"/>
      <c r="D161" s="10" t="s">
        <v>279</v>
      </c>
      <c r="E161" s="10" t="s">
        <v>280</v>
      </c>
      <c r="F161" s="10" t="s">
        <v>281</v>
      </c>
      <c r="G161" s="3">
        <v>46238</v>
      </c>
      <c r="H161" s="10" t="s">
        <v>19</v>
      </c>
      <c r="I161" s="12" t="s">
        <v>47</v>
      </c>
      <c r="J161" s="10"/>
      <c r="K161" s="10" t="s">
        <v>16</v>
      </c>
      <c r="L161" s="10" t="s">
        <v>30</v>
      </c>
      <c r="M161" s="11" t="s">
        <v>228</v>
      </c>
      <c r="N161" s="11" t="s">
        <v>53</v>
      </c>
      <c r="O161">
        <v>1416</v>
      </c>
      <c r="P161">
        <v>7</v>
      </c>
      <c r="Q161">
        <v>74</v>
      </c>
      <c r="R16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61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62" spans="1:21" ht="30" x14ac:dyDescent="0.25">
      <c r="A162" s="10">
        <v>1305</v>
      </c>
      <c r="B162" s="11" t="s">
        <v>69</v>
      </c>
      <c r="C162" s="11"/>
      <c r="D162" s="10" t="s">
        <v>279</v>
      </c>
      <c r="E162" s="10" t="s">
        <v>280</v>
      </c>
      <c r="F162" s="10" t="s">
        <v>281</v>
      </c>
      <c r="G162" s="3">
        <v>46238</v>
      </c>
      <c r="H162" s="10" t="s">
        <v>22</v>
      </c>
      <c r="I162" s="12" t="s">
        <v>20</v>
      </c>
      <c r="J162" s="10" t="s">
        <v>21</v>
      </c>
      <c r="K162" s="10" t="s">
        <v>20</v>
      </c>
      <c r="L162" s="10" t="s">
        <v>30</v>
      </c>
      <c r="M162" s="11" t="s">
        <v>228</v>
      </c>
      <c r="N162" s="11" t="s">
        <v>53</v>
      </c>
      <c r="O162">
        <v>2027</v>
      </c>
      <c r="P162">
        <v>8</v>
      </c>
      <c r="Q162">
        <v>84</v>
      </c>
      <c r="R16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6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63" spans="1:21" ht="30" x14ac:dyDescent="0.25">
      <c r="A163" s="10">
        <v>1305</v>
      </c>
      <c r="B163" s="11" t="s">
        <v>69</v>
      </c>
      <c r="C163" s="11"/>
      <c r="D163" s="10" t="s">
        <v>279</v>
      </c>
      <c r="E163" s="10" t="s">
        <v>280</v>
      </c>
      <c r="F163" s="10" t="s">
        <v>281</v>
      </c>
      <c r="G163" s="3">
        <v>46238</v>
      </c>
      <c r="H163" s="10" t="s">
        <v>23</v>
      </c>
      <c r="I163" s="12" t="s">
        <v>20</v>
      </c>
      <c r="J163" s="10" t="s">
        <v>21</v>
      </c>
      <c r="K163" s="10" t="s">
        <v>20</v>
      </c>
      <c r="L163" s="10" t="s">
        <v>30</v>
      </c>
      <c r="M163" s="11" t="s">
        <v>228</v>
      </c>
      <c r="N163" s="11" t="s">
        <v>53</v>
      </c>
      <c r="O163">
        <v>2041</v>
      </c>
      <c r="P163">
        <v>9</v>
      </c>
      <c r="Q163">
        <v>86</v>
      </c>
      <c r="R16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6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64" spans="1:21" ht="30" x14ac:dyDescent="0.25">
      <c r="A164" s="10">
        <v>1305</v>
      </c>
      <c r="B164" s="11" t="s">
        <v>69</v>
      </c>
      <c r="C164" s="11"/>
      <c r="D164" s="10" t="s">
        <v>279</v>
      </c>
      <c r="E164" s="10" t="s">
        <v>280</v>
      </c>
      <c r="F164" s="10" t="s">
        <v>281</v>
      </c>
      <c r="G164" s="3">
        <v>46238</v>
      </c>
      <c r="H164" s="10" t="s">
        <v>68</v>
      </c>
      <c r="I164" s="12" t="s">
        <v>20</v>
      </c>
      <c r="J164" s="10" t="s">
        <v>21</v>
      </c>
      <c r="K164" s="10" t="s">
        <v>20</v>
      </c>
      <c r="L164" s="10" t="s">
        <v>30</v>
      </c>
      <c r="M164" s="11" t="s">
        <v>228</v>
      </c>
      <c r="N164" s="11" t="s">
        <v>53</v>
      </c>
      <c r="O164">
        <v>2025</v>
      </c>
      <c r="P164">
        <v>10</v>
      </c>
      <c r="Q164">
        <v>82</v>
      </c>
      <c r="R16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Enterokoki    Enota: CFU/100 mL    Mejna vrednost: 0</v>
      </c>
      <c r="U16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65" spans="1:21" ht="30" x14ac:dyDescent="0.25">
      <c r="A165" s="10">
        <v>1305</v>
      </c>
      <c r="B165" s="11" t="s">
        <v>69</v>
      </c>
      <c r="C165" s="11"/>
      <c r="D165" s="10" t="s">
        <v>279</v>
      </c>
      <c r="E165" s="10" t="s">
        <v>280</v>
      </c>
      <c r="F165" s="10" t="s">
        <v>281</v>
      </c>
      <c r="G165" s="3">
        <v>46238</v>
      </c>
      <c r="H165" s="10" t="s">
        <v>74</v>
      </c>
      <c r="I165" s="12" t="s">
        <v>20</v>
      </c>
      <c r="J165" s="10" t="s">
        <v>21</v>
      </c>
      <c r="K165" s="10" t="s">
        <v>16</v>
      </c>
      <c r="L165" s="10" t="s">
        <v>30</v>
      </c>
      <c r="M165" s="11" t="s">
        <v>228</v>
      </c>
      <c r="N165" s="11" t="s">
        <v>53</v>
      </c>
      <c r="O165">
        <v>2015</v>
      </c>
      <c r="P165">
        <v>12</v>
      </c>
      <c r="Q165">
        <v>81</v>
      </c>
      <c r="R16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12 Parameter: Clostridium perfringens    Enota: CFU/100 mL    Mejna vrednost: /</v>
      </c>
      <c r="U16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66" spans="1:21" ht="30" x14ac:dyDescent="0.25">
      <c r="A166" s="10">
        <v>1305</v>
      </c>
      <c r="B166" s="11" t="s">
        <v>69</v>
      </c>
      <c r="C166" s="11"/>
      <c r="D166" s="10" t="s">
        <v>279</v>
      </c>
      <c r="E166" s="10" t="s">
        <v>280</v>
      </c>
      <c r="F166" s="10" t="s">
        <v>281</v>
      </c>
      <c r="G166" s="3">
        <v>46238</v>
      </c>
      <c r="H166" s="10" t="s">
        <v>24</v>
      </c>
      <c r="I166" s="12" t="s">
        <v>20</v>
      </c>
      <c r="J166" s="10" t="s">
        <v>11</v>
      </c>
      <c r="K166" s="10" t="s">
        <v>12</v>
      </c>
      <c r="L166" s="10" t="s">
        <v>30</v>
      </c>
      <c r="M166" s="11" t="s">
        <v>228</v>
      </c>
      <c r="N166" s="11" t="s">
        <v>53</v>
      </c>
      <c r="O166">
        <v>2067</v>
      </c>
      <c r="P166">
        <v>15</v>
      </c>
      <c r="Q166">
        <v>89</v>
      </c>
      <c r="R16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6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67" spans="1:21" ht="30" x14ac:dyDescent="0.25">
      <c r="A167" s="10">
        <v>1305</v>
      </c>
      <c r="B167" s="11" t="s">
        <v>69</v>
      </c>
      <c r="C167" s="11"/>
      <c r="D167" s="10" t="s">
        <v>279</v>
      </c>
      <c r="E167" s="10" t="s">
        <v>280</v>
      </c>
      <c r="F167" s="10" t="s">
        <v>281</v>
      </c>
      <c r="G167" s="3">
        <v>46238</v>
      </c>
      <c r="H167" s="10" t="s">
        <v>86</v>
      </c>
      <c r="I167" s="12" t="s">
        <v>73</v>
      </c>
      <c r="J167" s="10" t="s">
        <v>88</v>
      </c>
      <c r="K167" s="10" t="s">
        <v>16</v>
      </c>
      <c r="L167" s="10" t="s">
        <v>30</v>
      </c>
      <c r="M167" s="11" t="s">
        <v>228</v>
      </c>
      <c r="N167" s="11" t="s">
        <v>53</v>
      </c>
      <c r="O167">
        <v>1382</v>
      </c>
      <c r="P167">
        <v>16</v>
      </c>
      <c r="Q167">
        <v>66</v>
      </c>
      <c r="R16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Karbonatna trdota    Enota: °N    Mejna vrednost: /</v>
      </c>
      <c r="U167" s="10" t="str">
        <f>CONCATENATE("Vrednost:"," ",Analiza_PV_MBR_OBJAVA[[#This Row],[Rezultat]]," ",Analiza_PV_MBR_OBJAVA[[#This Row],[Enota]],"     Rezultat: "," *** ",Analiza_PV_MBR_OBJAVA[[#This Row],[Ocena]]," *** ")</f>
        <v xml:space="preserve">Vrednost: 9,6 °N     Rezultat:  *** SKLADEN *** </v>
      </c>
    </row>
    <row r="168" spans="1:21" ht="30" x14ac:dyDescent="0.25">
      <c r="A168" s="10">
        <v>1305</v>
      </c>
      <c r="B168" s="11" t="s">
        <v>69</v>
      </c>
      <c r="C168" s="11"/>
      <c r="D168" s="10" t="s">
        <v>279</v>
      </c>
      <c r="E168" s="10" t="s">
        <v>280</v>
      </c>
      <c r="F168" s="10" t="s">
        <v>281</v>
      </c>
      <c r="G168" s="3">
        <v>46238</v>
      </c>
      <c r="H168" s="10" t="s">
        <v>10</v>
      </c>
      <c r="I168" s="12" t="s">
        <v>20</v>
      </c>
      <c r="J168" s="10" t="s">
        <v>11</v>
      </c>
      <c r="K168" s="10" t="s">
        <v>12</v>
      </c>
      <c r="L168" s="10" t="s">
        <v>30</v>
      </c>
      <c r="M168" s="11" t="s">
        <v>228</v>
      </c>
      <c r="N168" s="11" t="s">
        <v>53</v>
      </c>
      <c r="O168">
        <v>2068</v>
      </c>
      <c r="P168">
        <v>16</v>
      </c>
      <c r="Q168">
        <v>91</v>
      </c>
      <c r="R16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6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69" spans="1:21" ht="30" x14ac:dyDescent="0.25">
      <c r="A169" s="10">
        <v>1305</v>
      </c>
      <c r="B169" s="11" t="s">
        <v>69</v>
      </c>
      <c r="C169" s="11"/>
      <c r="D169" s="10" t="s">
        <v>279</v>
      </c>
      <c r="E169" s="10" t="s">
        <v>280</v>
      </c>
      <c r="F169" s="10" t="s">
        <v>281</v>
      </c>
      <c r="G169" s="3">
        <v>46238</v>
      </c>
      <c r="H169" s="10" t="s">
        <v>89</v>
      </c>
      <c r="I169" s="12" t="s">
        <v>246</v>
      </c>
      <c r="J169" s="10" t="s">
        <v>88</v>
      </c>
      <c r="K169" s="10" t="s">
        <v>16</v>
      </c>
      <c r="L169" s="10" t="s">
        <v>30</v>
      </c>
      <c r="M169" s="11" t="s">
        <v>228</v>
      </c>
      <c r="N169" s="11" t="s">
        <v>53</v>
      </c>
      <c r="O169">
        <v>1392</v>
      </c>
      <c r="P169">
        <v>17</v>
      </c>
      <c r="Q169">
        <v>69</v>
      </c>
      <c r="R16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6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6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17 Parameter: Nekarbonatna trdota    Enota: °N    Mejna vrednost: /</v>
      </c>
      <c r="U169" s="10" t="str">
        <f>CONCATENATE("Vrednost:"," ",Analiza_PV_MBR_OBJAVA[[#This Row],[Rezultat]]," ",Analiza_PV_MBR_OBJAVA[[#This Row],[Enota]],"     Rezultat: "," *** ",Analiza_PV_MBR_OBJAVA[[#This Row],[Ocena]]," *** ")</f>
        <v xml:space="preserve">Vrednost: 1,4 °N     Rezultat:  *** SKLADEN *** </v>
      </c>
    </row>
    <row r="170" spans="1:21" ht="30" x14ac:dyDescent="0.25">
      <c r="A170" s="10">
        <v>1305</v>
      </c>
      <c r="B170" s="11" t="s">
        <v>69</v>
      </c>
      <c r="C170" s="11"/>
      <c r="D170" s="10" t="s">
        <v>279</v>
      </c>
      <c r="E170" s="10" t="s">
        <v>280</v>
      </c>
      <c r="F170" s="10" t="s">
        <v>281</v>
      </c>
      <c r="G170" s="3">
        <v>46238</v>
      </c>
      <c r="H170" s="10" t="s">
        <v>90</v>
      </c>
      <c r="I170" s="12" t="s">
        <v>247</v>
      </c>
      <c r="J170" s="10" t="s">
        <v>88</v>
      </c>
      <c r="K170" s="10" t="s">
        <v>16</v>
      </c>
      <c r="L170" s="10" t="s">
        <v>30</v>
      </c>
      <c r="M170" s="11" t="s">
        <v>228</v>
      </c>
      <c r="N170" s="11" t="s">
        <v>53</v>
      </c>
      <c r="O170">
        <v>1407</v>
      </c>
      <c r="P170">
        <v>18</v>
      </c>
      <c r="Q170">
        <v>72</v>
      </c>
      <c r="R17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 Parameter: Skupna trdota    Enota: °N    Mejna vrednost: /</v>
      </c>
      <c r="U170" s="10" t="str">
        <f>CONCATENATE("Vrednost:"," ",Analiza_PV_MBR_OBJAVA[[#This Row],[Rezultat]]," ",Analiza_PV_MBR_OBJAVA[[#This Row],[Enota]],"     Rezultat: "," *** ",Analiza_PV_MBR_OBJAVA[[#This Row],[Ocena]]," *** ")</f>
        <v xml:space="preserve">Vrednost: 11 °N     Rezultat:  *** SKLADEN *** </v>
      </c>
    </row>
    <row r="171" spans="1:21" ht="15" x14ac:dyDescent="0.25">
      <c r="A171" s="10">
        <v>1305</v>
      </c>
      <c r="B171" s="11" t="s">
        <v>69</v>
      </c>
      <c r="C171" s="11"/>
      <c r="D171" s="10" t="s">
        <v>279</v>
      </c>
      <c r="E171" s="10" t="s">
        <v>280</v>
      </c>
      <c r="F171" s="10" t="s">
        <v>281</v>
      </c>
      <c r="G171" s="3">
        <v>46238</v>
      </c>
      <c r="H171" s="10" t="s">
        <v>104</v>
      </c>
      <c r="I171" s="12" t="s">
        <v>79</v>
      </c>
      <c r="J171" s="10" t="s">
        <v>80</v>
      </c>
      <c r="K171" s="10" t="s">
        <v>16</v>
      </c>
      <c r="L171" s="10" t="s">
        <v>30</v>
      </c>
      <c r="M171" s="11" t="s">
        <v>228</v>
      </c>
      <c r="N171" s="11" t="s">
        <v>53</v>
      </c>
      <c r="O171">
        <v>40</v>
      </c>
      <c r="P171"/>
      <c r="Q171">
        <v>1</v>
      </c>
      <c r="R17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Bromat    Enota: µg/L    Mejna vrednost: /</v>
      </c>
      <c r="U171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72" spans="1:21" ht="15" x14ac:dyDescent="0.25">
      <c r="A172" s="10">
        <v>1305</v>
      </c>
      <c r="B172" s="11" t="s">
        <v>69</v>
      </c>
      <c r="C172" s="11"/>
      <c r="D172" s="10" t="s">
        <v>279</v>
      </c>
      <c r="E172" s="10" t="s">
        <v>280</v>
      </c>
      <c r="F172" s="10" t="s">
        <v>281</v>
      </c>
      <c r="G172" s="3">
        <v>46238</v>
      </c>
      <c r="H172" s="10" t="s">
        <v>105</v>
      </c>
      <c r="I172" s="12" t="s">
        <v>106</v>
      </c>
      <c r="J172" s="10" t="s">
        <v>80</v>
      </c>
      <c r="K172" s="10" t="s">
        <v>107</v>
      </c>
      <c r="L172" s="10" t="s">
        <v>30</v>
      </c>
      <c r="M172" s="11" t="s">
        <v>228</v>
      </c>
      <c r="N172" s="11" t="s">
        <v>53</v>
      </c>
      <c r="O172">
        <v>224</v>
      </c>
      <c r="P172"/>
      <c r="Q172">
        <v>2</v>
      </c>
      <c r="R17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Aluminij    Enota: µg/L    Mejna vrednost: 200</v>
      </c>
      <c r="U172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73" spans="1:21" ht="15" x14ac:dyDescent="0.25">
      <c r="A173" s="10">
        <v>1305</v>
      </c>
      <c r="B173" s="11" t="s">
        <v>69</v>
      </c>
      <c r="C173" s="11"/>
      <c r="D173" s="10" t="s">
        <v>279</v>
      </c>
      <c r="E173" s="10" t="s">
        <v>280</v>
      </c>
      <c r="F173" s="10" t="s">
        <v>281</v>
      </c>
      <c r="G173" s="3">
        <v>46238</v>
      </c>
      <c r="H173" s="10" t="s">
        <v>108</v>
      </c>
      <c r="I173" s="12" t="s">
        <v>109</v>
      </c>
      <c r="J173" s="10" t="s">
        <v>80</v>
      </c>
      <c r="K173" s="10" t="s">
        <v>87</v>
      </c>
      <c r="L173" s="10" t="s">
        <v>30</v>
      </c>
      <c r="M173" s="11" t="s">
        <v>228</v>
      </c>
      <c r="N173" s="11" t="s">
        <v>53</v>
      </c>
      <c r="O173">
        <v>225</v>
      </c>
      <c r="P173"/>
      <c r="Q173">
        <v>3</v>
      </c>
      <c r="R17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Antimon    Enota: µg/L    Mejna vrednost: 10</v>
      </c>
      <c r="U173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74" spans="1:21" ht="15" x14ac:dyDescent="0.25">
      <c r="A174" s="10">
        <v>1305</v>
      </c>
      <c r="B174" s="11" t="s">
        <v>69</v>
      </c>
      <c r="C174" s="11"/>
      <c r="D174" s="10" t="s">
        <v>279</v>
      </c>
      <c r="E174" s="10" t="s">
        <v>280</v>
      </c>
      <c r="F174" s="10" t="s">
        <v>281</v>
      </c>
      <c r="G174" s="3">
        <v>46238</v>
      </c>
      <c r="H174" s="10" t="s">
        <v>110</v>
      </c>
      <c r="I174" s="12" t="s">
        <v>109</v>
      </c>
      <c r="J174" s="10" t="s">
        <v>80</v>
      </c>
      <c r="K174" s="10" t="s">
        <v>87</v>
      </c>
      <c r="L174" s="10" t="s">
        <v>30</v>
      </c>
      <c r="M174" s="11" t="s">
        <v>228</v>
      </c>
      <c r="N174" s="11" t="s">
        <v>53</v>
      </c>
      <c r="O174">
        <v>226</v>
      </c>
      <c r="P174"/>
      <c r="Q174">
        <v>4</v>
      </c>
      <c r="R17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Arzen    Enota: µg/L    Mejna vrednost: 10</v>
      </c>
      <c r="U174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75" spans="1:21" ht="15" x14ac:dyDescent="0.25">
      <c r="A175" s="10">
        <v>1305</v>
      </c>
      <c r="B175" s="11" t="s">
        <v>69</v>
      </c>
      <c r="C175" s="11"/>
      <c r="D175" s="10" t="s">
        <v>279</v>
      </c>
      <c r="E175" s="10" t="s">
        <v>280</v>
      </c>
      <c r="F175" s="10" t="s">
        <v>281</v>
      </c>
      <c r="G175" s="3">
        <v>46238</v>
      </c>
      <c r="H175" s="10" t="s">
        <v>111</v>
      </c>
      <c r="I175" s="12" t="s">
        <v>112</v>
      </c>
      <c r="J175" s="10" t="s">
        <v>15</v>
      </c>
      <c r="K175" s="10" t="s">
        <v>113</v>
      </c>
      <c r="L175" s="10" t="s">
        <v>30</v>
      </c>
      <c r="M175" s="11" t="s">
        <v>228</v>
      </c>
      <c r="N175" s="11" t="s">
        <v>53</v>
      </c>
      <c r="O175">
        <v>227</v>
      </c>
      <c r="P175"/>
      <c r="Q175">
        <v>5</v>
      </c>
      <c r="R17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Baker    Enota: mg/L    Mejna vrednost: 2</v>
      </c>
      <c r="U17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&lt;0.010 mg/L     Rezultat:  *** SKLADEN *** </v>
      </c>
    </row>
    <row r="176" spans="1:21" ht="15" x14ac:dyDescent="0.25">
      <c r="A176" s="10">
        <v>1305</v>
      </c>
      <c r="B176" s="11" t="s">
        <v>69</v>
      </c>
      <c r="C176" s="11"/>
      <c r="D176" s="10" t="s">
        <v>279</v>
      </c>
      <c r="E176" s="10" t="s">
        <v>280</v>
      </c>
      <c r="F176" s="10" t="s">
        <v>281</v>
      </c>
      <c r="G176" s="3">
        <v>46238</v>
      </c>
      <c r="H176" s="10" t="s">
        <v>114</v>
      </c>
      <c r="I176" s="12" t="s">
        <v>112</v>
      </c>
      <c r="J176" s="10" t="s">
        <v>15</v>
      </c>
      <c r="K176" s="10" t="s">
        <v>115</v>
      </c>
      <c r="L176" s="10" t="s">
        <v>30</v>
      </c>
      <c r="M176" s="11" t="s">
        <v>228</v>
      </c>
      <c r="N176" s="11" t="s">
        <v>53</v>
      </c>
      <c r="O176">
        <v>231</v>
      </c>
      <c r="P176"/>
      <c r="Q176">
        <v>6</v>
      </c>
      <c r="R17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Bor    Enota: mg/L    Mejna vrednost: 1,5</v>
      </c>
      <c r="U17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&lt;0.010 mg/L     Rezultat:  *** SKLADEN *** </v>
      </c>
    </row>
    <row r="177" spans="1:21" ht="15" x14ac:dyDescent="0.25">
      <c r="A177" s="10">
        <v>1305</v>
      </c>
      <c r="B177" s="11" t="s">
        <v>69</v>
      </c>
      <c r="C177" s="11"/>
      <c r="D177" s="10" t="s">
        <v>279</v>
      </c>
      <c r="E177" s="10" t="s">
        <v>280</v>
      </c>
      <c r="F177" s="10" t="s">
        <v>281</v>
      </c>
      <c r="G177" s="3">
        <v>46238</v>
      </c>
      <c r="H177" s="10" t="s">
        <v>116</v>
      </c>
      <c r="I177" s="12" t="s">
        <v>109</v>
      </c>
      <c r="J177" s="10" t="s">
        <v>80</v>
      </c>
      <c r="K177" s="10" t="s">
        <v>56</v>
      </c>
      <c r="L177" s="10" t="s">
        <v>30</v>
      </c>
      <c r="M177" s="11" t="s">
        <v>228</v>
      </c>
      <c r="N177" s="11" t="s">
        <v>53</v>
      </c>
      <c r="O177">
        <v>250</v>
      </c>
      <c r="P177"/>
      <c r="Q177">
        <v>7</v>
      </c>
      <c r="R17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Kadmij    Enota: µg/L    Mejna vrednost: 5</v>
      </c>
      <c r="U177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78" spans="1:21" ht="30" x14ac:dyDescent="0.25">
      <c r="A178" s="10">
        <v>1305</v>
      </c>
      <c r="B178" s="11" t="s">
        <v>69</v>
      </c>
      <c r="C178" s="11"/>
      <c r="D178" s="10" t="s">
        <v>279</v>
      </c>
      <c r="E178" s="10" t="s">
        <v>280</v>
      </c>
      <c r="F178" s="10" t="s">
        <v>281</v>
      </c>
      <c r="G178" s="3">
        <v>46238</v>
      </c>
      <c r="H178" s="10" t="s">
        <v>117</v>
      </c>
      <c r="I178" s="12" t="s">
        <v>106</v>
      </c>
      <c r="J178" s="10" t="s">
        <v>80</v>
      </c>
      <c r="K178" s="10" t="s">
        <v>16</v>
      </c>
      <c r="L178" s="10" t="s">
        <v>30</v>
      </c>
      <c r="M178" s="11" t="s">
        <v>228</v>
      </c>
      <c r="N178" s="11" t="s">
        <v>53</v>
      </c>
      <c r="O178">
        <v>256</v>
      </c>
      <c r="P178"/>
      <c r="Q178">
        <v>8</v>
      </c>
      <c r="R17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Krom    Enota: µg/L    Mejna vrednost: /</v>
      </c>
      <c r="U178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79" spans="1:21" ht="30" x14ac:dyDescent="0.25">
      <c r="A179" s="10">
        <v>1305</v>
      </c>
      <c r="B179" s="11" t="s">
        <v>69</v>
      </c>
      <c r="C179" s="11"/>
      <c r="D179" s="10" t="s">
        <v>279</v>
      </c>
      <c r="E179" s="10" t="s">
        <v>280</v>
      </c>
      <c r="F179" s="10" t="s">
        <v>281</v>
      </c>
      <c r="G179" s="3">
        <v>46238</v>
      </c>
      <c r="H179" s="10" t="s">
        <v>118</v>
      </c>
      <c r="I179" s="12" t="s">
        <v>106</v>
      </c>
      <c r="J179" s="10" t="s">
        <v>80</v>
      </c>
      <c r="K179" s="10" t="s">
        <v>65</v>
      </c>
      <c r="L179" s="10" t="s">
        <v>30</v>
      </c>
      <c r="M179" s="11" t="s">
        <v>228</v>
      </c>
      <c r="N179" s="11" t="s">
        <v>53</v>
      </c>
      <c r="O179">
        <v>263</v>
      </c>
      <c r="P179"/>
      <c r="Q179">
        <v>9</v>
      </c>
      <c r="R17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7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7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Mangan    Enota: µg/L    Mejna vrednost: 50</v>
      </c>
      <c r="U179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80" spans="1:21" ht="30" x14ac:dyDescent="0.25">
      <c r="A180" s="10">
        <v>1305</v>
      </c>
      <c r="B180" s="11" t="s">
        <v>69</v>
      </c>
      <c r="C180" s="11"/>
      <c r="D180" s="10" t="s">
        <v>279</v>
      </c>
      <c r="E180" s="10" t="s">
        <v>280</v>
      </c>
      <c r="F180" s="10" t="s">
        <v>281</v>
      </c>
      <c r="G180" s="3">
        <v>46238</v>
      </c>
      <c r="H180" s="10" t="s">
        <v>119</v>
      </c>
      <c r="I180" s="12" t="s">
        <v>282</v>
      </c>
      <c r="J180" s="10" t="s">
        <v>15</v>
      </c>
      <c r="K180" s="10" t="s">
        <v>107</v>
      </c>
      <c r="L180" s="10" t="s">
        <v>30</v>
      </c>
      <c r="M180" s="11" t="s">
        <v>228</v>
      </c>
      <c r="N180" s="11" t="s">
        <v>53</v>
      </c>
      <c r="O180">
        <v>265</v>
      </c>
      <c r="P180"/>
      <c r="Q180">
        <v>10</v>
      </c>
      <c r="R18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Natrij    Enota: mg/L    Mejna vrednost: 200</v>
      </c>
      <c r="U180" s="10" t="str">
        <f>CONCATENATE("Vrednost:"," ",Analiza_PV_MBR_OBJAVA[[#This Row],[Rezultat]]," ",Analiza_PV_MBR_OBJAVA[[#This Row],[Enota]],"     Rezultat: "," *** ",Analiza_PV_MBR_OBJAVA[[#This Row],[Ocena]]," *** ")</f>
        <v xml:space="preserve">Vrednost: 0,86 mg/L     Rezultat:  *** SKLADEN *** </v>
      </c>
    </row>
    <row r="181" spans="1:21" ht="30" x14ac:dyDescent="0.25">
      <c r="A181" s="10">
        <v>1305</v>
      </c>
      <c r="B181" s="11" t="s">
        <v>69</v>
      </c>
      <c r="C181" s="11"/>
      <c r="D181" s="10" t="s">
        <v>279</v>
      </c>
      <c r="E181" s="10" t="s">
        <v>280</v>
      </c>
      <c r="F181" s="10" t="s">
        <v>281</v>
      </c>
      <c r="G181" s="3">
        <v>46238</v>
      </c>
      <c r="H181" s="10" t="s">
        <v>121</v>
      </c>
      <c r="I181" s="12" t="s">
        <v>106</v>
      </c>
      <c r="J181" s="10" t="s">
        <v>80</v>
      </c>
      <c r="K181" s="10" t="s">
        <v>38</v>
      </c>
      <c r="L181" s="10" t="s">
        <v>30</v>
      </c>
      <c r="M181" s="11" t="s">
        <v>228</v>
      </c>
      <c r="N181" s="11" t="s">
        <v>53</v>
      </c>
      <c r="O181">
        <v>267</v>
      </c>
      <c r="P181"/>
      <c r="Q181">
        <v>11</v>
      </c>
      <c r="R18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Nikelj    Enota: µg/L    Mejna vrednost: 20</v>
      </c>
      <c r="U181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82" spans="1:21" ht="30" x14ac:dyDescent="0.25">
      <c r="A182" s="10">
        <v>1305</v>
      </c>
      <c r="B182" s="11" t="s">
        <v>69</v>
      </c>
      <c r="C182" s="11"/>
      <c r="D182" s="10" t="s">
        <v>279</v>
      </c>
      <c r="E182" s="10" t="s">
        <v>280</v>
      </c>
      <c r="F182" s="10" t="s">
        <v>281</v>
      </c>
      <c r="G182" s="3">
        <v>46238</v>
      </c>
      <c r="H182" s="10" t="s">
        <v>122</v>
      </c>
      <c r="I182" s="12" t="s">
        <v>109</v>
      </c>
      <c r="J182" s="10" t="s">
        <v>80</v>
      </c>
      <c r="K182" s="10" t="s">
        <v>38</v>
      </c>
      <c r="L182" s="10" t="s">
        <v>30</v>
      </c>
      <c r="M182" s="11" t="s">
        <v>228</v>
      </c>
      <c r="N182" s="11" t="s">
        <v>53</v>
      </c>
      <c r="O182">
        <v>278</v>
      </c>
      <c r="P182"/>
      <c r="Q182">
        <v>12</v>
      </c>
      <c r="R18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Selen    Enota: µg/L    Mejna vrednost: 20</v>
      </c>
      <c r="U182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83" spans="1:21" ht="30" x14ac:dyDescent="0.25">
      <c r="A183" s="10">
        <v>1305</v>
      </c>
      <c r="B183" s="11" t="s">
        <v>69</v>
      </c>
      <c r="C183" s="11"/>
      <c r="D183" s="10" t="s">
        <v>279</v>
      </c>
      <c r="E183" s="10" t="s">
        <v>280</v>
      </c>
      <c r="F183" s="10" t="s">
        <v>281</v>
      </c>
      <c r="G183" s="3">
        <v>46238</v>
      </c>
      <c r="H183" s="10" t="s">
        <v>123</v>
      </c>
      <c r="I183" s="12" t="s">
        <v>109</v>
      </c>
      <c r="J183" s="10" t="s">
        <v>80</v>
      </c>
      <c r="K183" s="10" t="s">
        <v>87</v>
      </c>
      <c r="L183" s="10" t="s">
        <v>30</v>
      </c>
      <c r="M183" s="11" t="s">
        <v>228</v>
      </c>
      <c r="N183" s="11" t="s">
        <v>53</v>
      </c>
      <c r="O183">
        <v>283</v>
      </c>
      <c r="P183"/>
      <c r="Q183">
        <v>13</v>
      </c>
      <c r="R18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Svinec    Enota: µg/L    Mejna vrednost: 10</v>
      </c>
      <c r="U183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84" spans="1:21" ht="30" x14ac:dyDescent="0.25">
      <c r="A184" s="10">
        <v>1305</v>
      </c>
      <c r="B184" s="11" t="s">
        <v>69</v>
      </c>
      <c r="C184" s="11"/>
      <c r="D184" s="10" t="s">
        <v>279</v>
      </c>
      <c r="E184" s="10" t="s">
        <v>280</v>
      </c>
      <c r="F184" s="10" t="s">
        <v>281</v>
      </c>
      <c r="G184" s="3">
        <v>46238</v>
      </c>
      <c r="H184" s="10" t="s">
        <v>124</v>
      </c>
      <c r="I184" s="12" t="s">
        <v>106</v>
      </c>
      <c r="J184" s="10" t="s">
        <v>80</v>
      </c>
      <c r="K184" s="10" t="s">
        <v>107</v>
      </c>
      <c r="L184" s="10" t="s">
        <v>30</v>
      </c>
      <c r="M184" s="11" t="s">
        <v>228</v>
      </c>
      <c r="N184" s="11" t="s">
        <v>53</v>
      </c>
      <c r="O184">
        <v>295</v>
      </c>
      <c r="P184"/>
      <c r="Q184">
        <v>14</v>
      </c>
      <c r="R18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Železo    Enota: µg/L    Mejna vrednost: 200</v>
      </c>
      <c r="U184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85" spans="1:21" ht="15" x14ac:dyDescent="0.25">
      <c r="A185" s="10">
        <v>1305</v>
      </c>
      <c r="B185" s="11" t="s">
        <v>69</v>
      </c>
      <c r="C185" s="11"/>
      <c r="D185" s="10" t="s">
        <v>279</v>
      </c>
      <c r="E185" s="10" t="s">
        <v>280</v>
      </c>
      <c r="F185" s="10" t="s">
        <v>281</v>
      </c>
      <c r="G185" s="3">
        <v>46238</v>
      </c>
      <c r="H185" s="10" t="s">
        <v>125</v>
      </c>
      <c r="I185" s="12" t="s">
        <v>126</v>
      </c>
      <c r="J185" s="10" t="s">
        <v>80</v>
      </c>
      <c r="K185" s="10" t="s">
        <v>120</v>
      </c>
      <c r="L185" s="10" t="s">
        <v>30</v>
      </c>
      <c r="M185" s="11" t="s">
        <v>228</v>
      </c>
      <c r="N185" s="11" t="s">
        <v>53</v>
      </c>
      <c r="O185">
        <v>296</v>
      </c>
      <c r="P185"/>
      <c r="Q185">
        <v>15</v>
      </c>
      <c r="R18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Živo srebro    Enota: µg/L    Mejna vrednost: 1</v>
      </c>
      <c r="U18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&lt;0.5 µg/L     Rezultat:  *** SKLADEN *** </v>
      </c>
    </row>
    <row r="186" spans="1:21" ht="15" x14ac:dyDescent="0.25">
      <c r="A186" s="10">
        <v>1305</v>
      </c>
      <c r="B186" s="11" t="s">
        <v>69</v>
      </c>
      <c r="C186" s="11"/>
      <c r="D186" s="10" t="s">
        <v>279</v>
      </c>
      <c r="E186" s="10" t="s">
        <v>280</v>
      </c>
      <c r="F186" s="10" t="s">
        <v>281</v>
      </c>
      <c r="G186" s="3">
        <v>46238</v>
      </c>
      <c r="H186" s="10" t="s">
        <v>127</v>
      </c>
      <c r="I186" s="12" t="s">
        <v>128</v>
      </c>
      <c r="J186" s="10" t="s">
        <v>80</v>
      </c>
      <c r="K186" s="10" t="s">
        <v>16</v>
      </c>
      <c r="L186" s="10" t="s">
        <v>30</v>
      </c>
      <c r="M186" s="11" t="s">
        <v>228</v>
      </c>
      <c r="N186" s="11" t="s">
        <v>53</v>
      </c>
      <c r="O186">
        <v>327</v>
      </c>
      <c r="P186"/>
      <c r="Q186">
        <v>16</v>
      </c>
      <c r="R18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Benzen    Enota: µg/L    Mejna vrednost: /</v>
      </c>
      <c r="U18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&lt;0.2 µg/L     Rezultat:  *** SKLADEN *** </v>
      </c>
    </row>
    <row r="187" spans="1:21" ht="15" x14ac:dyDescent="0.25">
      <c r="A187" s="10">
        <v>1305</v>
      </c>
      <c r="B187" s="11" t="s">
        <v>69</v>
      </c>
      <c r="C187" s="11"/>
      <c r="D187" s="10" t="s">
        <v>279</v>
      </c>
      <c r="E187" s="10" t="s">
        <v>280</v>
      </c>
      <c r="F187" s="10" t="s">
        <v>281</v>
      </c>
      <c r="G187" s="3">
        <v>46238</v>
      </c>
      <c r="H187" s="10" t="s">
        <v>129</v>
      </c>
      <c r="I187" s="12" t="s">
        <v>128</v>
      </c>
      <c r="J187" s="10" t="s">
        <v>80</v>
      </c>
      <c r="K187" s="10" t="s">
        <v>16</v>
      </c>
      <c r="L187" s="10" t="s">
        <v>30</v>
      </c>
      <c r="M187" s="11" t="s">
        <v>228</v>
      </c>
      <c r="N187" s="11" t="s">
        <v>53</v>
      </c>
      <c r="O187">
        <v>350</v>
      </c>
      <c r="P187"/>
      <c r="Q187">
        <v>17</v>
      </c>
      <c r="R18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1,2-Dikloroetan    Enota: µg/L    Mejna vrednost: /</v>
      </c>
      <c r="U18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&lt;0.2 µg/L     Rezultat:  *** SKLADEN *** </v>
      </c>
    </row>
    <row r="188" spans="1:21" ht="15" x14ac:dyDescent="0.25">
      <c r="A188" s="10">
        <v>1305</v>
      </c>
      <c r="B188" s="11" t="s">
        <v>69</v>
      </c>
      <c r="C188" s="11"/>
      <c r="D188" s="10" t="s">
        <v>279</v>
      </c>
      <c r="E188" s="10" t="s">
        <v>280</v>
      </c>
      <c r="F188" s="10" t="s">
        <v>281</v>
      </c>
      <c r="G188" s="3">
        <v>46238</v>
      </c>
      <c r="H188" s="10" t="s">
        <v>190</v>
      </c>
      <c r="I188" s="12" t="s">
        <v>101</v>
      </c>
      <c r="J188" s="10" t="s">
        <v>80</v>
      </c>
      <c r="K188" s="10" t="s">
        <v>16</v>
      </c>
      <c r="L188" s="10" t="s">
        <v>30</v>
      </c>
      <c r="M188" s="11" t="s">
        <v>228</v>
      </c>
      <c r="N188" s="11" t="s">
        <v>53</v>
      </c>
      <c r="O188">
        <v>367</v>
      </c>
      <c r="P188"/>
      <c r="Q188">
        <v>18</v>
      </c>
      <c r="R18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Heksaklorobutadien (HCBD)    Enota: µg/L    Mejna vrednost: /</v>
      </c>
      <c r="U18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9" spans="1:21" ht="15" x14ac:dyDescent="0.25">
      <c r="A189" s="10">
        <v>1305</v>
      </c>
      <c r="B189" s="11" t="s">
        <v>69</v>
      </c>
      <c r="C189" s="11"/>
      <c r="D189" s="10" t="s">
        <v>279</v>
      </c>
      <c r="E189" s="10" t="s">
        <v>280</v>
      </c>
      <c r="F189" s="10" t="s">
        <v>281</v>
      </c>
      <c r="G189" s="3">
        <v>46238</v>
      </c>
      <c r="H189" s="10" t="s">
        <v>130</v>
      </c>
      <c r="I189" s="12" t="s">
        <v>79</v>
      </c>
      <c r="J189" s="10" t="s">
        <v>80</v>
      </c>
      <c r="K189" s="10" t="s">
        <v>16</v>
      </c>
      <c r="L189" s="10" t="s">
        <v>30</v>
      </c>
      <c r="M189" s="11" t="s">
        <v>228</v>
      </c>
      <c r="N189" s="11" t="s">
        <v>53</v>
      </c>
      <c r="O189">
        <v>377</v>
      </c>
      <c r="P189"/>
      <c r="Q189">
        <v>19</v>
      </c>
      <c r="R18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8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8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Tetrakloroeten+trikloroeten    Enota: µg/L    Mejna vrednost: /</v>
      </c>
      <c r="U189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90" spans="1:21" ht="15" x14ac:dyDescent="0.25">
      <c r="A190" s="10">
        <v>1305</v>
      </c>
      <c r="B190" s="11" t="s">
        <v>69</v>
      </c>
      <c r="C190" s="11"/>
      <c r="D190" s="10" t="s">
        <v>279</v>
      </c>
      <c r="E190" s="10" t="s">
        <v>280</v>
      </c>
      <c r="F190" s="10" t="s">
        <v>281</v>
      </c>
      <c r="G190" s="3">
        <v>46238</v>
      </c>
      <c r="H190" s="10" t="s">
        <v>78</v>
      </c>
      <c r="I190" s="12" t="s">
        <v>79</v>
      </c>
      <c r="J190" s="10" t="s">
        <v>80</v>
      </c>
      <c r="K190" s="10" t="s">
        <v>16</v>
      </c>
      <c r="L190" s="10" t="s">
        <v>30</v>
      </c>
      <c r="M190" s="11" t="s">
        <v>228</v>
      </c>
      <c r="N190" s="11" t="s">
        <v>53</v>
      </c>
      <c r="O190">
        <v>381</v>
      </c>
      <c r="P190"/>
      <c r="Q190">
        <v>20</v>
      </c>
      <c r="R19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Tribromometan (bromoform)    Enota: µg/L    Mejna vrednost: /</v>
      </c>
      <c r="U190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91" spans="1:21" ht="15" x14ac:dyDescent="0.25">
      <c r="A191" s="10">
        <v>1305</v>
      </c>
      <c r="B191" s="11" t="s">
        <v>69</v>
      </c>
      <c r="C191" s="11"/>
      <c r="D191" s="10" t="s">
        <v>279</v>
      </c>
      <c r="E191" s="10" t="s">
        <v>280</v>
      </c>
      <c r="F191" s="10" t="s">
        <v>281</v>
      </c>
      <c r="G191" s="3">
        <v>46238</v>
      </c>
      <c r="H191" s="10" t="s">
        <v>131</v>
      </c>
      <c r="I191" s="12" t="s">
        <v>132</v>
      </c>
      <c r="J191" s="10" t="s">
        <v>80</v>
      </c>
      <c r="K191" s="10" t="s">
        <v>133</v>
      </c>
      <c r="L191" s="10" t="s">
        <v>30</v>
      </c>
      <c r="M191" s="11" t="s">
        <v>228</v>
      </c>
      <c r="N191" s="11" t="s">
        <v>53</v>
      </c>
      <c r="O191">
        <v>490</v>
      </c>
      <c r="P191"/>
      <c r="Q191">
        <v>25</v>
      </c>
      <c r="R19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Aldrin    Enota: µg/L    Mejna vrednost: 0,03</v>
      </c>
      <c r="U19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92" spans="1:21" ht="15" x14ac:dyDescent="0.25">
      <c r="A192" s="10">
        <v>1305</v>
      </c>
      <c r="B192" s="11" t="s">
        <v>69</v>
      </c>
      <c r="C192" s="11"/>
      <c r="D192" s="10" t="s">
        <v>279</v>
      </c>
      <c r="E192" s="10" t="s">
        <v>280</v>
      </c>
      <c r="F192" s="10" t="s">
        <v>281</v>
      </c>
      <c r="G192" s="3">
        <v>46238</v>
      </c>
      <c r="H192" s="10" t="s">
        <v>134</v>
      </c>
      <c r="I192" s="12" t="s">
        <v>101</v>
      </c>
      <c r="J192" s="10" t="s">
        <v>80</v>
      </c>
      <c r="K192" s="10" t="s">
        <v>135</v>
      </c>
      <c r="L192" s="10" t="s">
        <v>30</v>
      </c>
      <c r="M192" s="11" t="s">
        <v>228</v>
      </c>
      <c r="N192" s="11" t="s">
        <v>53</v>
      </c>
      <c r="O192">
        <v>492</v>
      </c>
      <c r="P192"/>
      <c r="Q192">
        <v>26</v>
      </c>
      <c r="R19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alfa-HCH    Enota: µg/L    Mejna vrednost: 0,1</v>
      </c>
      <c r="U19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93" spans="1:21" ht="15" x14ac:dyDescent="0.25">
      <c r="A193" s="10">
        <v>1305</v>
      </c>
      <c r="B193" s="11" t="s">
        <v>69</v>
      </c>
      <c r="C193" s="11"/>
      <c r="D193" s="10" t="s">
        <v>279</v>
      </c>
      <c r="E193" s="10" t="s">
        <v>280</v>
      </c>
      <c r="F193" s="10" t="s">
        <v>281</v>
      </c>
      <c r="G193" s="3">
        <v>46238</v>
      </c>
      <c r="H193" s="10" t="s">
        <v>136</v>
      </c>
      <c r="I193" s="12" t="s">
        <v>101</v>
      </c>
      <c r="J193" s="10" t="s">
        <v>80</v>
      </c>
      <c r="K193" s="10" t="s">
        <v>135</v>
      </c>
      <c r="L193" s="10" t="s">
        <v>30</v>
      </c>
      <c r="M193" s="11" t="s">
        <v>228</v>
      </c>
      <c r="N193" s="11" t="s">
        <v>53</v>
      </c>
      <c r="O193">
        <v>493</v>
      </c>
      <c r="P193"/>
      <c r="Q193">
        <v>27</v>
      </c>
      <c r="R19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beta-HCH    Enota: µg/L    Mejna vrednost: 0,1</v>
      </c>
      <c r="U19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94" spans="1:21" ht="15" x14ac:dyDescent="0.25">
      <c r="A194" s="10">
        <v>1305</v>
      </c>
      <c r="B194" s="11" t="s">
        <v>69</v>
      </c>
      <c r="C194" s="11"/>
      <c r="D194" s="10" t="s">
        <v>279</v>
      </c>
      <c r="E194" s="10" t="s">
        <v>280</v>
      </c>
      <c r="F194" s="10" t="s">
        <v>281</v>
      </c>
      <c r="G194" s="3">
        <v>46238</v>
      </c>
      <c r="H194" s="10" t="s">
        <v>137</v>
      </c>
      <c r="I194" s="12" t="s">
        <v>101</v>
      </c>
      <c r="J194" s="10" t="s">
        <v>80</v>
      </c>
      <c r="K194" s="10" t="s">
        <v>135</v>
      </c>
      <c r="L194" s="10" t="s">
        <v>30</v>
      </c>
      <c r="M194" s="11" t="s">
        <v>228</v>
      </c>
      <c r="N194" s="11" t="s">
        <v>53</v>
      </c>
      <c r="O194">
        <v>498</v>
      </c>
      <c r="P194"/>
      <c r="Q194">
        <v>28</v>
      </c>
      <c r="R19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delta-HCH    Enota: µg/L    Mejna vrednost: 0,1</v>
      </c>
      <c r="U19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95" spans="1:21" ht="15" x14ac:dyDescent="0.25">
      <c r="A195" s="10">
        <v>1305</v>
      </c>
      <c r="B195" s="11" t="s">
        <v>69</v>
      </c>
      <c r="C195" s="11"/>
      <c r="D195" s="10" t="s">
        <v>279</v>
      </c>
      <c r="E195" s="10" t="s">
        <v>280</v>
      </c>
      <c r="F195" s="10" t="s">
        <v>281</v>
      </c>
      <c r="G195" s="3">
        <v>46238</v>
      </c>
      <c r="H195" s="10" t="s">
        <v>138</v>
      </c>
      <c r="I195" s="12" t="s">
        <v>132</v>
      </c>
      <c r="J195" s="10" t="s">
        <v>80</v>
      </c>
      <c r="K195" s="10" t="s">
        <v>133</v>
      </c>
      <c r="L195" s="10" t="s">
        <v>30</v>
      </c>
      <c r="M195" s="11" t="s">
        <v>228</v>
      </c>
      <c r="N195" s="11" t="s">
        <v>53</v>
      </c>
      <c r="O195">
        <v>499</v>
      </c>
      <c r="P195"/>
      <c r="Q195">
        <v>29</v>
      </c>
      <c r="R19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Dieldrin    Enota: µg/L    Mejna vrednost: 0,03</v>
      </c>
      <c r="U19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96" spans="1:21" ht="15" x14ac:dyDescent="0.25">
      <c r="A196" s="10">
        <v>1305</v>
      </c>
      <c r="B196" s="11" t="s">
        <v>69</v>
      </c>
      <c r="C196" s="11"/>
      <c r="D196" s="10" t="s">
        <v>279</v>
      </c>
      <c r="E196" s="10" t="s">
        <v>280</v>
      </c>
      <c r="F196" s="10" t="s">
        <v>281</v>
      </c>
      <c r="G196" s="3">
        <v>46238</v>
      </c>
      <c r="H196" s="10" t="s">
        <v>139</v>
      </c>
      <c r="I196" s="12" t="s">
        <v>101</v>
      </c>
      <c r="J196" s="10" t="s">
        <v>80</v>
      </c>
      <c r="K196" s="10" t="s">
        <v>135</v>
      </c>
      <c r="L196" s="10" t="s">
        <v>30</v>
      </c>
      <c r="M196" s="11" t="s">
        <v>228</v>
      </c>
      <c r="N196" s="11" t="s">
        <v>53</v>
      </c>
      <c r="O196">
        <v>500</v>
      </c>
      <c r="P196"/>
      <c r="Q196">
        <v>30</v>
      </c>
      <c r="R19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Endrin    Enota: µg/L    Mejna vrednost: 0,1</v>
      </c>
      <c r="U19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97" spans="1:21" ht="15" x14ac:dyDescent="0.25">
      <c r="A197" s="10">
        <v>1305</v>
      </c>
      <c r="B197" s="11" t="s">
        <v>69</v>
      </c>
      <c r="C197" s="11"/>
      <c r="D197" s="10" t="s">
        <v>279</v>
      </c>
      <c r="E197" s="10" t="s">
        <v>280</v>
      </c>
      <c r="F197" s="10" t="s">
        <v>281</v>
      </c>
      <c r="G197" s="3">
        <v>46238</v>
      </c>
      <c r="H197" s="10" t="s">
        <v>140</v>
      </c>
      <c r="I197" s="12" t="s">
        <v>101</v>
      </c>
      <c r="J197" s="10" t="s">
        <v>80</v>
      </c>
      <c r="K197" s="10" t="s">
        <v>135</v>
      </c>
      <c r="L197" s="10" t="s">
        <v>30</v>
      </c>
      <c r="M197" s="11" t="s">
        <v>228</v>
      </c>
      <c r="N197" s="11" t="s">
        <v>53</v>
      </c>
      <c r="O197">
        <v>505</v>
      </c>
      <c r="P197"/>
      <c r="Q197">
        <v>31</v>
      </c>
      <c r="R19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Heksaklorobenzen (HCB)    Enota: µg/L    Mejna vrednost: 0,1</v>
      </c>
      <c r="U19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98" spans="1:21" ht="15" x14ac:dyDescent="0.25">
      <c r="A198" s="10">
        <v>1305</v>
      </c>
      <c r="B198" s="11" t="s">
        <v>69</v>
      </c>
      <c r="C198" s="11"/>
      <c r="D198" s="10" t="s">
        <v>279</v>
      </c>
      <c r="E198" s="10" t="s">
        <v>280</v>
      </c>
      <c r="F198" s="10" t="s">
        <v>281</v>
      </c>
      <c r="G198" s="3">
        <v>46238</v>
      </c>
      <c r="H198" s="10" t="s">
        <v>141</v>
      </c>
      <c r="I198" s="12" t="s">
        <v>132</v>
      </c>
      <c r="J198" s="10" t="s">
        <v>80</v>
      </c>
      <c r="K198" s="10" t="s">
        <v>133</v>
      </c>
      <c r="L198" s="10" t="s">
        <v>30</v>
      </c>
      <c r="M198" s="11" t="s">
        <v>228</v>
      </c>
      <c r="N198" s="11" t="s">
        <v>53</v>
      </c>
      <c r="O198">
        <v>506</v>
      </c>
      <c r="P198"/>
      <c r="Q198">
        <v>32</v>
      </c>
      <c r="R19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Heptaklor    Enota: µg/L    Mejna vrednost: 0,03</v>
      </c>
      <c r="U19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99" spans="1:21" ht="15" x14ac:dyDescent="0.25">
      <c r="A199" s="10">
        <v>1305</v>
      </c>
      <c r="B199" s="11" t="s">
        <v>69</v>
      </c>
      <c r="C199" s="11"/>
      <c r="D199" s="10" t="s">
        <v>279</v>
      </c>
      <c r="E199" s="10" t="s">
        <v>280</v>
      </c>
      <c r="F199" s="10" t="s">
        <v>281</v>
      </c>
      <c r="G199" s="3">
        <v>46238</v>
      </c>
      <c r="H199" s="10" t="s">
        <v>142</v>
      </c>
      <c r="I199" s="12" t="s">
        <v>132</v>
      </c>
      <c r="J199" s="10" t="s">
        <v>80</v>
      </c>
      <c r="K199" s="10" t="s">
        <v>16</v>
      </c>
      <c r="L199" s="10" t="s">
        <v>30</v>
      </c>
      <c r="M199" s="11" t="s">
        <v>228</v>
      </c>
      <c r="N199" s="11" t="s">
        <v>53</v>
      </c>
      <c r="O199">
        <v>508</v>
      </c>
      <c r="P199"/>
      <c r="Q199">
        <v>33</v>
      </c>
      <c r="R19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19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19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Heptaklorepoksid    Enota: µg/L    Mejna vrednost: /</v>
      </c>
      <c r="U19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200" spans="1:21" ht="15" x14ac:dyDescent="0.25">
      <c r="A200" s="10">
        <v>1305</v>
      </c>
      <c r="B200" s="11" t="s">
        <v>69</v>
      </c>
      <c r="C200" s="11"/>
      <c r="D200" s="10" t="s">
        <v>279</v>
      </c>
      <c r="E200" s="10" t="s">
        <v>280</v>
      </c>
      <c r="F200" s="10" t="s">
        <v>281</v>
      </c>
      <c r="G200" s="3">
        <v>46238</v>
      </c>
      <c r="H200" s="10" t="s">
        <v>143</v>
      </c>
      <c r="I200" s="12" t="s">
        <v>101</v>
      </c>
      <c r="J200" s="10" t="s">
        <v>80</v>
      </c>
      <c r="K200" s="10" t="s">
        <v>135</v>
      </c>
      <c r="L200" s="10" t="s">
        <v>30</v>
      </c>
      <c r="M200" s="11" t="s">
        <v>228</v>
      </c>
      <c r="N200" s="11" t="s">
        <v>53</v>
      </c>
      <c r="O200">
        <v>518</v>
      </c>
      <c r="P200"/>
      <c r="Q200">
        <v>34</v>
      </c>
      <c r="R20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o,p-DDD    Enota: µg/L    Mejna vrednost: 0,1</v>
      </c>
      <c r="U20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1" spans="1:21" ht="15" x14ac:dyDescent="0.25">
      <c r="A201" s="10">
        <v>1305</v>
      </c>
      <c r="B201" s="11" t="s">
        <v>69</v>
      </c>
      <c r="C201" s="11"/>
      <c r="D201" s="10" t="s">
        <v>279</v>
      </c>
      <c r="E201" s="10" t="s">
        <v>280</v>
      </c>
      <c r="F201" s="10" t="s">
        <v>281</v>
      </c>
      <c r="G201" s="3">
        <v>46238</v>
      </c>
      <c r="H201" s="10" t="s">
        <v>144</v>
      </c>
      <c r="I201" s="12" t="s">
        <v>101</v>
      </c>
      <c r="J201" s="10" t="s">
        <v>80</v>
      </c>
      <c r="K201" s="10" t="s">
        <v>135</v>
      </c>
      <c r="L201" s="10" t="s">
        <v>30</v>
      </c>
      <c r="M201" s="11" t="s">
        <v>228</v>
      </c>
      <c r="N201" s="11" t="s">
        <v>53</v>
      </c>
      <c r="O201">
        <v>519</v>
      </c>
      <c r="P201"/>
      <c r="Q201">
        <v>35</v>
      </c>
      <c r="R20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o,p-DDE    Enota: µg/L    Mejna vrednost: 0,1</v>
      </c>
      <c r="U20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2" spans="1:21" ht="15" x14ac:dyDescent="0.25">
      <c r="A202" s="10">
        <v>1305</v>
      </c>
      <c r="B202" s="11" t="s">
        <v>69</v>
      </c>
      <c r="C202" s="11"/>
      <c r="D202" s="10" t="s">
        <v>279</v>
      </c>
      <c r="E202" s="10" t="s">
        <v>280</v>
      </c>
      <c r="F202" s="10" t="s">
        <v>281</v>
      </c>
      <c r="G202" s="3">
        <v>46238</v>
      </c>
      <c r="H202" s="10" t="s">
        <v>145</v>
      </c>
      <c r="I202" s="12" t="s">
        <v>101</v>
      </c>
      <c r="J202" s="10" t="s">
        <v>80</v>
      </c>
      <c r="K202" s="10" t="s">
        <v>135</v>
      </c>
      <c r="L202" s="10" t="s">
        <v>30</v>
      </c>
      <c r="M202" s="11" t="s">
        <v>228</v>
      </c>
      <c r="N202" s="11" t="s">
        <v>53</v>
      </c>
      <c r="O202">
        <v>520</v>
      </c>
      <c r="P202"/>
      <c r="Q202">
        <v>36</v>
      </c>
      <c r="R20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o,p-DDT    Enota: µg/L    Mejna vrednost: 0,1</v>
      </c>
      <c r="U20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3" spans="1:21" ht="15" x14ac:dyDescent="0.25">
      <c r="A203" s="10">
        <v>1305</v>
      </c>
      <c r="B203" s="11" t="s">
        <v>69</v>
      </c>
      <c r="C203" s="11"/>
      <c r="D203" s="10" t="s">
        <v>279</v>
      </c>
      <c r="E203" s="10" t="s">
        <v>280</v>
      </c>
      <c r="F203" s="10" t="s">
        <v>281</v>
      </c>
      <c r="G203" s="3">
        <v>46238</v>
      </c>
      <c r="H203" s="10" t="s">
        <v>146</v>
      </c>
      <c r="I203" s="12" t="s">
        <v>101</v>
      </c>
      <c r="J203" s="10" t="s">
        <v>80</v>
      </c>
      <c r="K203" s="10" t="s">
        <v>135</v>
      </c>
      <c r="L203" s="10" t="s">
        <v>30</v>
      </c>
      <c r="M203" s="11" t="s">
        <v>228</v>
      </c>
      <c r="N203" s="11" t="s">
        <v>53</v>
      </c>
      <c r="O203">
        <v>524</v>
      </c>
      <c r="P203"/>
      <c r="Q203">
        <v>37</v>
      </c>
      <c r="R20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p,p-DDD    Enota: µg/L    Mejna vrednost: 0,1</v>
      </c>
      <c r="U20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4" spans="1:21" ht="15" x14ac:dyDescent="0.25">
      <c r="A204" s="10">
        <v>1305</v>
      </c>
      <c r="B204" s="11" t="s">
        <v>69</v>
      </c>
      <c r="C204" s="11"/>
      <c r="D204" s="10" t="s">
        <v>279</v>
      </c>
      <c r="E204" s="10" t="s">
        <v>280</v>
      </c>
      <c r="F204" s="10" t="s">
        <v>281</v>
      </c>
      <c r="G204" s="3">
        <v>46238</v>
      </c>
      <c r="H204" s="10" t="s">
        <v>147</v>
      </c>
      <c r="I204" s="12" t="s">
        <v>101</v>
      </c>
      <c r="J204" s="10" t="s">
        <v>80</v>
      </c>
      <c r="K204" s="10" t="s">
        <v>135</v>
      </c>
      <c r="L204" s="10" t="s">
        <v>30</v>
      </c>
      <c r="M204" s="11" t="s">
        <v>228</v>
      </c>
      <c r="N204" s="11" t="s">
        <v>53</v>
      </c>
      <c r="O204">
        <v>525</v>
      </c>
      <c r="P204"/>
      <c r="Q204">
        <v>38</v>
      </c>
      <c r="R20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p,p-DDE    Enota: µg/L    Mejna vrednost: 0,1</v>
      </c>
      <c r="U20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5" spans="1:21" ht="15" x14ac:dyDescent="0.25">
      <c r="A205" s="10">
        <v>1305</v>
      </c>
      <c r="B205" s="11" t="s">
        <v>69</v>
      </c>
      <c r="C205" s="11"/>
      <c r="D205" s="10" t="s">
        <v>279</v>
      </c>
      <c r="E205" s="10" t="s">
        <v>280</v>
      </c>
      <c r="F205" s="10" t="s">
        <v>281</v>
      </c>
      <c r="G205" s="3">
        <v>46238</v>
      </c>
      <c r="H205" s="10" t="s">
        <v>148</v>
      </c>
      <c r="I205" s="12" t="s">
        <v>101</v>
      </c>
      <c r="J205" s="10" t="s">
        <v>80</v>
      </c>
      <c r="K205" s="10" t="s">
        <v>135</v>
      </c>
      <c r="L205" s="10" t="s">
        <v>30</v>
      </c>
      <c r="M205" s="11" t="s">
        <v>228</v>
      </c>
      <c r="N205" s="11" t="s">
        <v>53</v>
      </c>
      <c r="O205">
        <v>526</v>
      </c>
      <c r="P205"/>
      <c r="Q205">
        <v>39</v>
      </c>
      <c r="R20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p,p-DDT    Enota: µg/L    Mejna vrednost: 0,1</v>
      </c>
      <c r="U20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6" spans="1:21" ht="15" x14ac:dyDescent="0.25">
      <c r="A206" s="10">
        <v>1305</v>
      </c>
      <c r="B206" s="11" t="s">
        <v>69</v>
      </c>
      <c r="C206" s="11"/>
      <c r="D206" s="10" t="s">
        <v>279</v>
      </c>
      <c r="E206" s="10" t="s">
        <v>280</v>
      </c>
      <c r="F206" s="10" t="s">
        <v>281</v>
      </c>
      <c r="G206" s="3">
        <v>46238</v>
      </c>
      <c r="H206" s="10" t="s">
        <v>149</v>
      </c>
      <c r="I206" s="12" t="s">
        <v>101</v>
      </c>
      <c r="J206" s="10" t="s">
        <v>80</v>
      </c>
      <c r="K206" s="10" t="s">
        <v>135</v>
      </c>
      <c r="L206" s="10" t="s">
        <v>30</v>
      </c>
      <c r="M206" s="11" t="s">
        <v>228</v>
      </c>
      <c r="N206" s="11" t="s">
        <v>53</v>
      </c>
      <c r="O206">
        <v>799</v>
      </c>
      <c r="P206"/>
      <c r="Q206">
        <v>40</v>
      </c>
      <c r="R20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alfa-endosulfan    Enota: µg/L    Mejna vrednost: 0,1</v>
      </c>
      <c r="U20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7" spans="1:21" ht="15" x14ac:dyDescent="0.25">
      <c r="A207" s="10">
        <v>1305</v>
      </c>
      <c r="B207" s="11" t="s">
        <v>69</v>
      </c>
      <c r="C207" s="11"/>
      <c r="D207" s="10" t="s">
        <v>279</v>
      </c>
      <c r="E207" s="10" t="s">
        <v>280</v>
      </c>
      <c r="F207" s="10" t="s">
        <v>281</v>
      </c>
      <c r="G207" s="3">
        <v>46238</v>
      </c>
      <c r="H207" s="10" t="s">
        <v>150</v>
      </c>
      <c r="I207" s="12" t="s">
        <v>151</v>
      </c>
      <c r="J207" s="10" t="s">
        <v>80</v>
      </c>
      <c r="K207" s="10" t="s">
        <v>135</v>
      </c>
      <c r="L207" s="10" t="s">
        <v>30</v>
      </c>
      <c r="M207" s="11" t="s">
        <v>228</v>
      </c>
      <c r="N207" s="11" t="s">
        <v>53</v>
      </c>
      <c r="O207">
        <v>803</v>
      </c>
      <c r="P207"/>
      <c r="Q207">
        <v>41</v>
      </c>
      <c r="R20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    Enota: µg/L    Mejna vrednost: 0,1</v>
      </c>
      <c r="U20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208" spans="1:21" ht="15" x14ac:dyDescent="0.25">
      <c r="A208" s="10">
        <v>1305</v>
      </c>
      <c r="B208" s="11" t="s">
        <v>69</v>
      </c>
      <c r="C208" s="11"/>
      <c r="D208" s="10" t="s">
        <v>279</v>
      </c>
      <c r="E208" s="10" t="s">
        <v>280</v>
      </c>
      <c r="F208" s="10" t="s">
        <v>281</v>
      </c>
      <c r="G208" s="3">
        <v>46238</v>
      </c>
      <c r="H208" s="10" t="s">
        <v>152</v>
      </c>
      <c r="I208" s="12" t="s">
        <v>101</v>
      </c>
      <c r="J208" s="10" t="s">
        <v>80</v>
      </c>
      <c r="K208" s="10" t="s">
        <v>135</v>
      </c>
      <c r="L208" s="10" t="s">
        <v>30</v>
      </c>
      <c r="M208" s="11" t="s">
        <v>228</v>
      </c>
      <c r="N208" s="11" t="s">
        <v>53</v>
      </c>
      <c r="O208">
        <v>814</v>
      </c>
      <c r="P208"/>
      <c r="Q208">
        <v>42</v>
      </c>
      <c r="R20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beta-endosulfan    Enota: µg/L    Mejna vrednost: 0,1</v>
      </c>
      <c r="U20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9" spans="1:21" ht="15" x14ac:dyDescent="0.25">
      <c r="A209" s="10">
        <v>1305</v>
      </c>
      <c r="B209" s="11" t="s">
        <v>69</v>
      </c>
      <c r="C209" s="11"/>
      <c r="D209" s="10" t="s">
        <v>279</v>
      </c>
      <c r="E209" s="10" t="s">
        <v>280</v>
      </c>
      <c r="F209" s="10" t="s">
        <v>281</v>
      </c>
      <c r="G209" s="3">
        <v>46238</v>
      </c>
      <c r="H209" s="10" t="s">
        <v>153</v>
      </c>
      <c r="I209" s="12" t="s">
        <v>101</v>
      </c>
      <c r="J209" s="10" t="s">
        <v>80</v>
      </c>
      <c r="K209" s="10" t="s">
        <v>135</v>
      </c>
      <c r="L209" s="10" t="s">
        <v>30</v>
      </c>
      <c r="M209" s="11" t="s">
        <v>228</v>
      </c>
      <c r="N209" s="11" t="s">
        <v>53</v>
      </c>
      <c r="O209">
        <v>1033</v>
      </c>
      <c r="P209"/>
      <c r="Q209">
        <v>43</v>
      </c>
      <c r="R20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0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0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Metamitron    Enota: µg/L    Mejna vrednost: 0,1</v>
      </c>
      <c r="U20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0" spans="1:21" ht="15" x14ac:dyDescent="0.25">
      <c r="A210" s="10">
        <v>1305</v>
      </c>
      <c r="B210" s="11" t="s">
        <v>69</v>
      </c>
      <c r="C210" s="11"/>
      <c r="D210" s="10" t="s">
        <v>279</v>
      </c>
      <c r="E210" s="10" t="s">
        <v>280</v>
      </c>
      <c r="F210" s="10" t="s">
        <v>281</v>
      </c>
      <c r="G210" s="3">
        <v>46238</v>
      </c>
      <c r="H210" s="10" t="s">
        <v>154</v>
      </c>
      <c r="I210" s="12" t="s">
        <v>101</v>
      </c>
      <c r="J210" s="10" t="s">
        <v>80</v>
      </c>
      <c r="K210" s="10" t="s">
        <v>135</v>
      </c>
      <c r="L210" s="10" t="s">
        <v>30</v>
      </c>
      <c r="M210" s="11" t="s">
        <v>228</v>
      </c>
      <c r="N210" s="11" t="s">
        <v>53</v>
      </c>
      <c r="O210">
        <v>1034</v>
      </c>
      <c r="P210"/>
      <c r="Q210">
        <v>44</v>
      </c>
      <c r="R21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Metazaklor    Enota: µg/L    Mejna vrednost: 0,1</v>
      </c>
      <c r="U21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1" spans="1:21" ht="15" x14ac:dyDescent="0.25">
      <c r="A211" s="10">
        <v>1305</v>
      </c>
      <c r="B211" s="11" t="s">
        <v>69</v>
      </c>
      <c r="C211" s="11"/>
      <c r="D211" s="10" t="s">
        <v>279</v>
      </c>
      <c r="E211" s="10" t="s">
        <v>280</v>
      </c>
      <c r="F211" s="10" t="s">
        <v>281</v>
      </c>
      <c r="G211" s="3">
        <v>46238</v>
      </c>
      <c r="H211" s="10" t="s">
        <v>155</v>
      </c>
      <c r="I211" s="12" t="s">
        <v>101</v>
      </c>
      <c r="J211" s="10" t="s">
        <v>80</v>
      </c>
      <c r="K211" s="10" t="s">
        <v>135</v>
      </c>
      <c r="L211" s="10" t="s">
        <v>30</v>
      </c>
      <c r="M211" s="11" t="s">
        <v>228</v>
      </c>
      <c r="N211" s="11" t="s">
        <v>53</v>
      </c>
      <c r="O211">
        <v>1043</v>
      </c>
      <c r="P211"/>
      <c r="Q211">
        <v>45</v>
      </c>
      <c r="R21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Metolaklor    Enota: µg/L    Mejna vrednost: 0,1</v>
      </c>
      <c r="U21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2" spans="1:21" ht="15" x14ac:dyDescent="0.25">
      <c r="A212" s="10">
        <v>1305</v>
      </c>
      <c r="B212" s="11" t="s">
        <v>69</v>
      </c>
      <c r="C212" s="11"/>
      <c r="D212" s="10" t="s">
        <v>279</v>
      </c>
      <c r="E212" s="10" t="s">
        <v>280</v>
      </c>
      <c r="F212" s="10" t="s">
        <v>281</v>
      </c>
      <c r="G212" s="3">
        <v>46238</v>
      </c>
      <c r="H212" s="10" t="s">
        <v>156</v>
      </c>
      <c r="I212" s="12" t="s">
        <v>101</v>
      </c>
      <c r="J212" s="10" t="s">
        <v>80</v>
      </c>
      <c r="K212" s="10" t="s">
        <v>135</v>
      </c>
      <c r="L212" s="10" t="s">
        <v>30</v>
      </c>
      <c r="M212" s="11" t="s">
        <v>228</v>
      </c>
      <c r="N212" s="11" t="s">
        <v>53</v>
      </c>
      <c r="O212">
        <v>1048</v>
      </c>
      <c r="P212"/>
      <c r="Q212">
        <v>46</v>
      </c>
      <c r="R21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Metribuzin    Enota: µg/L    Mejna vrednost: 0,1</v>
      </c>
      <c r="U21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3" spans="1:21" ht="15" x14ac:dyDescent="0.25">
      <c r="A213" s="10">
        <v>1305</v>
      </c>
      <c r="B213" s="11" t="s">
        <v>69</v>
      </c>
      <c r="C213" s="11"/>
      <c r="D213" s="10" t="s">
        <v>279</v>
      </c>
      <c r="E213" s="10" t="s">
        <v>280</v>
      </c>
      <c r="F213" s="10" t="s">
        <v>281</v>
      </c>
      <c r="G213" s="3">
        <v>46238</v>
      </c>
      <c r="H213" s="10" t="s">
        <v>157</v>
      </c>
      <c r="I213" s="12" t="s">
        <v>101</v>
      </c>
      <c r="J213" s="10" t="s">
        <v>80</v>
      </c>
      <c r="K213" s="10" t="s">
        <v>135</v>
      </c>
      <c r="L213" s="10" t="s">
        <v>30</v>
      </c>
      <c r="M213" s="11" t="s">
        <v>228</v>
      </c>
      <c r="N213" s="11" t="s">
        <v>53</v>
      </c>
      <c r="O213">
        <v>1101</v>
      </c>
      <c r="P213"/>
      <c r="Q213">
        <v>47</v>
      </c>
      <c r="R21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Prometrin    Enota: µg/L    Mejna vrednost: 0,1</v>
      </c>
      <c r="U21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4" spans="1:21" ht="15" x14ac:dyDescent="0.25">
      <c r="A214" s="10">
        <v>1305</v>
      </c>
      <c r="B214" s="11" t="s">
        <v>69</v>
      </c>
      <c r="C214" s="11"/>
      <c r="D214" s="10" t="s">
        <v>279</v>
      </c>
      <c r="E214" s="10" t="s">
        <v>280</v>
      </c>
      <c r="F214" s="10" t="s">
        <v>281</v>
      </c>
      <c r="G214" s="3">
        <v>46238</v>
      </c>
      <c r="H214" s="10" t="s">
        <v>158</v>
      </c>
      <c r="I214" s="12" t="s">
        <v>101</v>
      </c>
      <c r="J214" s="10" t="s">
        <v>80</v>
      </c>
      <c r="K214" s="10" t="s">
        <v>135</v>
      </c>
      <c r="L214" s="10" t="s">
        <v>30</v>
      </c>
      <c r="M214" s="11" t="s">
        <v>228</v>
      </c>
      <c r="N214" s="11" t="s">
        <v>53</v>
      </c>
      <c r="O214">
        <v>1134</v>
      </c>
      <c r="P214"/>
      <c r="Q214">
        <v>48</v>
      </c>
      <c r="R21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Terbutilazin    Enota: µg/L    Mejna vrednost: 0,1</v>
      </c>
      <c r="U21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5" spans="1:21" ht="15" x14ac:dyDescent="0.25">
      <c r="A215" s="10">
        <v>1305</v>
      </c>
      <c r="B215" s="11" t="s">
        <v>69</v>
      </c>
      <c r="C215" s="11"/>
      <c r="D215" s="10" t="s">
        <v>279</v>
      </c>
      <c r="E215" s="10" t="s">
        <v>280</v>
      </c>
      <c r="F215" s="10" t="s">
        <v>281</v>
      </c>
      <c r="G215" s="3">
        <v>46238</v>
      </c>
      <c r="H215" s="10" t="s">
        <v>159</v>
      </c>
      <c r="I215" s="12" t="s">
        <v>101</v>
      </c>
      <c r="J215" s="10" t="s">
        <v>80</v>
      </c>
      <c r="K215" s="10" t="s">
        <v>135</v>
      </c>
      <c r="L215" s="10" t="s">
        <v>30</v>
      </c>
      <c r="M215" s="11" t="s">
        <v>228</v>
      </c>
      <c r="N215" s="11" t="s">
        <v>53</v>
      </c>
      <c r="O215">
        <v>1170</v>
      </c>
      <c r="P215"/>
      <c r="Q215">
        <v>49</v>
      </c>
      <c r="R21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2,6-Diklorobenzamid    Enota: µg/L    Mejna vrednost: 0,1</v>
      </c>
      <c r="U21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6" spans="1:21" ht="15" x14ac:dyDescent="0.25">
      <c r="A216" s="10">
        <v>1305</v>
      </c>
      <c r="B216" s="11" t="s">
        <v>69</v>
      </c>
      <c r="C216" s="11"/>
      <c r="D216" s="10" t="s">
        <v>279</v>
      </c>
      <c r="E216" s="10" t="s">
        <v>280</v>
      </c>
      <c r="F216" s="10" t="s">
        <v>281</v>
      </c>
      <c r="G216" s="3">
        <v>46238</v>
      </c>
      <c r="H216" s="10" t="s">
        <v>160</v>
      </c>
      <c r="I216" s="12" t="s">
        <v>101</v>
      </c>
      <c r="J216" s="10" t="s">
        <v>80</v>
      </c>
      <c r="K216" s="10" t="s">
        <v>135</v>
      </c>
      <c r="L216" s="10" t="s">
        <v>30</v>
      </c>
      <c r="M216" s="11" t="s">
        <v>228</v>
      </c>
      <c r="N216" s="11" t="s">
        <v>53</v>
      </c>
      <c r="O216">
        <v>1171</v>
      </c>
      <c r="P216"/>
      <c r="Q216">
        <v>50</v>
      </c>
      <c r="R21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Acetoklor    Enota: µg/L    Mejna vrednost: 0,1</v>
      </c>
      <c r="U21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7" spans="1:21" ht="15" x14ac:dyDescent="0.25">
      <c r="A217" s="10">
        <v>1305</v>
      </c>
      <c r="B217" s="11" t="s">
        <v>69</v>
      </c>
      <c r="C217" s="11"/>
      <c r="D217" s="10" t="s">
        <v>279</v>
      </c>
      <c r="E217" s="10" t="s">
        <v>280</v>
      </c>
      <c r="F217" s="10" t="s">
        <v>281</v>
      </c>
      <c r="G217" s="3">
        <v>46238</v>
      </c>
      <c r="H217" s="10" t="s">
        <v>161</v>
      </c>
      <c r="I217" s="12" t="s">
        <v>101</v>
      </c>
      <c r="J217" s="10" t="s">
        <v>80</v>
      </c>
      <c r="K217" s="10" t="s">
        <v>135</v>
      </c>
      <c r="L217" s="10" t="s">
        <v>30</v>
      </c>
      <c r="M217" s="11" t="s">
        <v>228</v>
      </c>
      <c r="N217" s="11" t="s">
        <v>53</v>
      </c>
      <c r="O217">
        <v>1172</v>
      </c>
      <c r="P217"/>
      <c r="Q217">
        <v>51</v>
      </c>
      <c r="R21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Alaklor    Enota: µg/L    Mejna vrednost: 0,1</v>
      </c>
      <c r="U21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8" spans="1:21" ht="15" x14ac:dyDescent="0.25">
      <c r="A218" s="10">
        <v>1305</v>
      </c>
      <c r="B218" s="11" t="s">
        <v>69</v>
      </c>
      <c r="C218" s="11"/>
      <c r="D218" s="10" t="s">
        <v>279</v>
      </c>
      <c r="E218" s="10" t="s">
        <v>280</v>
      </c>
      <c r="F218" s="10" t="s">
        <v>281</v>
      </c>
      <c r="G218" s="3">
        <v>46238</v>
      </c>
      <c r="H218" s="10" t="s">
        <v>162</v>
      </c>
      <c r="I218" s="12" t="s">
        <v>101</v>
      </c>
      <c r="J218" s="10" t="s">
        <v>80</v>
      </c>
      <c r="K218" s="10" t="s">
        <v>135</v>
      </c>
      <c r="L218" s="10" t="s">
        <v>30</v>
      </c>
      <c r="M218" s="11" t="s">
        <v>228</v>
      </c>
      <c r="N218" s="11" t="s">
        <v>53</v>
      </c>
      <c r="O218">
        <v>1182</v>
      </c>
      <c r="P218"/>
      <c r="Q218">
        <v>52</v>
      </c>
      <c r="R21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Cianazin    Enota: µg/L    Mejna vrednost: 0,1</v>
      </c>
      <c r="U21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9" spans="1:21" ht="15" x14ac:dyDescent="0.25">
      <c r="A219" s="10">
        <v>1305</v>
      </c>
      <c r="B219" s="11" t="s">
        <v>69</v>
      </c>
      <c r="C219" s="11"/>
      <c r="D219" s="10" t="s">
        <v>279</v>
      </c>
      <c r="E219" s="10" t="s">
        <v>280</v>
      </c>
      <c r="F219" s="10" t="s">
        <v>281</v>
      </c>
      <c r="G219" s="3">
        <v>46238</v>
      </c>
      <c r="H219" s="10" t="s">
        <v>163</v>
      </c>
      <c r="I219" s="12" t="s">
        <v>101</v>
      </c>
      <c r="J219" s="10" t="s">
        <v>80</v>
      </c>
      <c r="K219" s="10" t="s">
        <v>63</v>
      </c>
      <c r="L219" s="10" t="s">
        <v>30</v>
      </c>
      <c r="M219" s="11" t="s">
        <v>228</v>
      </c>
      <c r="N219" s="11" t="s">
        <v>53</v>
      </c>
      <c r="O219">
        <v>1200</v>
      </c>
      <c r="P219"/>
      <c r="Q219">
        <v>53</v>
      </c>
      <c r="R21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1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1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Pesticidi (vsota)    Enota: µg/L    Mejna vrednost: 0,5</v>
      </c>
      <c r="U21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20" spans="1:21" ht="15" x14ac:dyDescent="0.25">
      <c r="A220" s="10">
        <v>1305</v>
      </c>
      <c r="B220" s="11" t="s">
        <v>69</v>
      </c>
      <c r="C220" s="11"/>
      <c r="D220" s="10" t="s">
        <v>279</v>
      </c>
      <c r="E220" s="10" t="s">
        <v>280</v>
      </c>
      <c r="F220" s="10" t="s">
        <v>281</v>
      </c>
      <c r="G220" s="3">
        <v>46238</v>
      </c>
      <c r="H220" s="10" t="s">
        <v>164</v>
      </c>
      <c r="I220" s="12" t="s">
        <v>101</v>
      </c>
      <c r="J220" s="10" t="s">
        <v>80</v>
      </c>
      <c r="K220" s="10" t="s">
        <v>135</v>
      </c>
      <c r="L220" s="10" t="s">
        <v>30</v>
      </c>
      <c r="M220" s="11" t="s">
        <v>228</v>
      </c>
      <c r="N220" s="11" t="s">
        <v>53</v>
      </c>
      <c r="O220">
        <v>1204</v>
      </c>
      <c r="P220"/>
      <c r="Q220">
        <v>54</v>
      </c>
      <c r="R22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Propazin    Enota: µg/L    Mejna vrednost: 0,1</v>
      </c>
      <c r="U22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21" spans="1:21" ht="15" x14ac:dyDescent="0.25">
      <c r="A221" s="10">
        <v>1305</v>
      </c>
      <c r="B221" s="11" t="s">
        <v>69</v>
      </c>
      <c r="C221" s="11"/>
      <c r="D221" s="10" t="s">
        <v>279</v>
      </c>
      <c r="E221" s="10" t="s">
        <v>280</v>
      </c>
      <c r="F221" s="10" t="s">
        <v>281</v>
      </c>
      <c r="G221" s="3">
        <v>46238</v>
      </c>
      <c r="H221" s="10" t="s">
        <v>165</v>
      </c>
      <c r="I221" s="12" t="s">
        <v>101</v>
      </c>
      <c r="J221" s="10" t="s">
        <v>80</v>
      </c>
      <c r="K221" s="10" t="s">
        <v>135</v>
      </c>
      <c r="L221" s="10" t="s">
        <v>30</v>
      </c>
      <c r="M221" s="11" t="s">
        <v>228</v>
      </c>
      <c r="N221" s="11" t="s">
        <v>53</v>
      </c>
      <c r="O221">
        <v>1207</v>
      </c>
      <c r="P221"/>
      <c r="Q221">
        <v>55</v>
      </c>
      <c r="R22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Sebutilazin    Enota: µg/L    Mejna vrednost: 0,1</v>
      </c>
      <c r="U22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22" spans="1:21" ht="15" x14ac:dyDescent="0.25">
      <c r="A222" s="10">
        <v>1305</v>
      </c>
      <c r="B222" s="11" t="s">
        <v>69</v>
      </c>
      <c r="C222" s="11"/>
      <c r="D222" s="10" t="s">
        <v>279</v>
      </c>
      <c r="E222" s="10" t="s">
        <v>280</v>
      </c>
      <c r="F222" s="10" t="s">
        <v>281</v>
      </c>
      <c r="G222" s="3">
        <v>46238</v>
      </c>
      <c r="H222" s="10" t="s">
        <v>166</v>
      </c>
      <c r="I222" s="12" t="s">
        <v>101</v>
      </c>
      <c r="J222" s="10" t="s">
        <v>80</v>
      </c>
      <c r="K222" s="10" t="s">
        <v>135</v>
      </c>
      <c r="L222" s="10" t="s">
        <v>30</v>
      </c>
      <c r="M222" s="11" t="s">
        <v>228</v>
      </c>
      <c r="N222" s="11" t="s">
        <v>53</v>
      </c>
      <c r="O222">
        <v>1208</v>
      </c>
      <c r="P222"/>
      <c r="Q222">
        <v>56</v>
      </c>
      <c r="R22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Simazin    Enota: µg/L    Mejna vrednost: 0,1</v>
      </c>
      <c r="U22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23" spans="1:21" ht="15" x14ac:dyDescent="0.25">
      <c r="A223" s="10">
        <v>1305</v>
      </c>
      <c r="B223" s="11" t="s">
        <v>69</v>
      </c>
      <c r="C223" s="11"/>
      <c r="D223" s="10" t="s">
        <v>279</v>
      </c>
      <c r="E223" s="10" t="s">
        <v>280</v>
      </c>
      <c r="F223" s="10" t="s">
        <v>281</v>
      </c>
      <c r="G223" s="3">
        <v>46238</v>
      </c>
      <c r="H223" s="10" t="s">
        <v>167</v>
      </c>
      <c r="I223" s="12" t="s">
        <v>101</v>
      </c>
      <c r="J223" s="10" t="s">
        <v>80</v>
      </c>
      <c r="K223" s="10" t="s">
        <v>135</v>
      </c>
      <c r="L223" s="10" t="s">
        <v>30</v>
      </c>
      <c r="M223" s="11" t="s">
        <v>228</v>
      </c>
      <c r="N223" s="11" t="s">
        <v>53</v>
      </c>
      <c r="O223">
        <v>1211</v>
      </c>
      <c r="P223"/>
      <c r="Q223">
        <v>57</v>
      </c>
      <c r="R22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Terbutrin    Enota: µg/L    Mejna vrednost: 0,1</v>
      </c>
      <c r="U22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24" spans="1:21" ht="15" x14ac:dyDescent="0.25">
      <c r="A224" s="10">
        <v>1305</v>
      </c>
      <c r="B224" s="11" t="s">
        <v>69</v>
      </c>
      <c r="C224" s="11"/>
      <c r="D224" s="10" t="s">
        <v>279</v>
      </c>
      <c r="E224" s="10" t="s">
        <v>280</v>
      </c>
      <c r="F224" s="10" t="s">
        <v>281</v>
      </c>
      <c r="G224" s="3">
        <v>46238</v>
      </c>
      <c r="H224" s="10" t="s">
        <v>168</v>
      </c>
      <c r="I224" s="12" t="s">
        <v>67</v>
      </c>
      <c r="J224" s="10" t="s">
        <v>80</v>
      </c>
      <c r="K224" s="10" t="s">
        <v>169</v>
      </c>
      <c r="L224" s="10" t="s">
        <v>30</v>
      </c>
      <c r="M224" s="11" t="s">
        <v>228</v>
      </c>
      <c r="N224" s="11" t="s">
        <v>53</v>
      </c>
      <c r="O224">
        <v>1254</v>
      </c>
      <c r="P224"/>
      <c r="Q224">
        <v>58</v>
      </c>
      <c r="R22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Benzo(a)piren    Enota: µg/L    Mejna vrednost: 0,01</v>
      </c>
      <c r="U22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 µg/L     Rezultat:  *** SKLADEN *** </v>
      </c>
    </row>
    <row r="225" spans="1:21" ht="15" x14ac:dyDescent="0.25">
      <c r="A225" s="10">
        <v>1305</v>
      </c>
      <c r="B225" s="11" t="s">
        <v>69</v>
      </c>
      <c r="C225" s="11"/>
      <c r="D225" s="10" t="s">
        <v>279</v>
      </c>
      <c r="E225" s="10" t="s">
        <v>280</v>
      </c>
      <c r="F225" s="10" t="s">
        <v>281</v>
      </c>
      <c r="G225" s="3">
        <v>46238</v>
      </c>
      <c r="H225" s="10" t="s">
        <v>170</v>
      </c>
      <c r="I225" s="12" t="s">
        <v>151</v>
      </c>
      <c r="J225" s="10" t="s">
        <v>80</v>
      </c>
      <c r="K225" s="10" t="s">
        <v>16</v>
      </c>
      <c r="L225" s="10" t="s">
        <v>30</v>
      </c>
      <c r="M225" s="11" t="s">
        <v>228</v>
      </c>
      <c r="N225" s="11" t="s">
        <v>53</v>
      </c>
      <c r="O225">
        <v>1255</v>
      </c>
      <c r="P225"/>
      <c r="Q225">
        <v>59</v>
      </c>
      <c r="R22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Benzo(b)fluoranten    Enota: µg/L    Mejna vrednost: /</v>
      </c>
      <c r="U22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226" spans="1:21" ht="15" x14ac:dyDescent="0.25">
      <c r="A226" s="10">
        <v>1305</v>
      </c>
      <c r="B226" s="11" t="s">
        <v>69</v>
      </c>
      <c r="C226" s="11"/>
      <c r="D226" s="10" t="s">
        <v>279</v>
      </c>
      <c r="E226" s="10" t="s">
        <v>280</v>
      </c>
      <c r="F226" s="10" t="s">
        <v>281</v>
      </c>
      <c r="G226" s="3">
        <v>46238</v>
      </c>
      <c r="H226" s="10" t="s">
        <v>171</v>
      </c>
      <c r="I226" s="12" t="s">
        <v>151</v>
      </c>
      <c r="J226" s="10" t="s">
        <v>80</v>
      </c>
      <c r="K226" s="10" t="s">
        <v>16</v>
      </c>
      <c r="L226" s="10" t="s">
        <v>30</v>
      </c>
      <c r="M226" s="11" t="s">
        <v>228</v>
      </c>
      <c r="N226" s="11" t="s">
        <v>53</v>
      </c>
      <c r="O226">
        <v>1257</v>
      </c>
      <c r="P226"/>
      <c r="Q226">
        <v>60</v>
      </c>
      <c r="R22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Benzo(ghi)perilen    Enota: µg/L    Mejna vrednost: /</v>
      </c>
      <c r="U22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227" spans="1:21" ht="15" x14ac:dyDescent="0.25">
      <c r="A227" s="10">
        <v>1305</v>
      </c>
      <c r="B227" s="11" t="s">
        <v>69</v>
      </c>
      <c r="C227" s="11"/>
      <c r="D227" s="10" t="s">
        <v>279</v>
      </c>
      <c r="E227" s="10" t="s">
        <v>280</v>
      </c>
      <c r="F227" s="10" t="s">
        <v>281</v>
      </c>
      <c r="G227" s="3">
        <v>46238</v>
      </c>
      <c r="H227" s="10" t="s">
        <v>172</v>
      </c>
      <c r="I227" s="12" t="s">
        <v>151</v>
      </c>
      <c r="J227" s="10" t="s">
        <v>80</v>
      </c>
      <c r="K227" s="10" t="s">
        <v>16</v>
      </c>
      <c r="L227" s="10" t="s">
        <v>30</v>
      </c>
      <c r="M227" s="11" t="s">
        <v>228</v>
      </c>
      <c r="N227" s="11" t="s">
        <v>53</v>
      </c>
      <c r="O227">
        <v>1259</v>
      </c>
      <c r="P227"/>
      <c r="Q227">
        <v>61</v>
      </c>
      <c r="R22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Benzo(k)fluoranten    Enota: µg/L    Mejna vrednost: /</v>
      </c>
      <c r="U22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228" spans="1:21" ht="15" x14ac:dyDescent="0.25">
      <c r="A228" s="10">
        <v>1305</v>
      </c>
      <c r="B228" s="11" t="s">
        <v>69</v>
      </c>
      <c r="C228" s="11"/>
      <c r="D228" s="10" t="s">
        <v>279</v>
      </c>
      <c r="E228" s="10" t="s">
        <v>280</v>
      </c>
      <c r="F228" s="10" t="s">
        <v>281</v>
      </c>
      <c r="G228" s="3">
        <v>46238</v>
      </c>
      <c r="H228" s="10" t="s">
        <v>61</v>
      </c>
      <c r="I228" s="12" t="s">
        <v>62</v>
      </c>
      <c r="J228" s="10" t="s">
        <v>15</v>
      </c>
      <c r="K228" s="10" t="s">
        <v>63</v>
      </c>
      <c r="L228" s="10" t="s">
        <v>30</v>
      </c>
      <c r="M228" s="11" t="s">
        <v>228</v>
      </c>
      <c r="N228" s="11" t="s">
        <v>53</v>
      </c>
      <c r="O228">
        <v>1364</v>
      </c>
      <c r="P228"/>
      <c r="Q228">
        <v>62</v>
      </c>
      <c r="R22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Amonij    Enota: mg/L    Mejna vrednost: 0,5</v>
      </c>
      <c r="U22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&lt;0.02 mg/L     Rezultat:  *** SKLADEN *** </v>
      </c>
    </row>
    <row r="229" spans="1:21" ht="15" x14ac:dyDescent="0.25">
      <c r="A229" s="10">
        <v>1305</v>
      </c>
      <c r="B229" s="11" t="s">
        <v>69</v>
      </c>
      <c r="C229" s="11"/>
      <c r="D229" s="10" t="s">
        <v>279</v>
      </c>
      <c r="E229" s="10" t="s">
        <v>280</v>
      </c>
      <c r="F229" s="10" t="s">
        <v>281</v>
      </c>
      <c r="G229" s="3">
        <v>46238</v>
      </c>
      <c r="H229" s="10" t="s">
        <v>173</v>
      </c>
      <c r="I229" s="12" t="s">
        <v>109</v>
      </c>
      <c r="J229" s="10" t="s">
        <v>15</v>
      </c>
      <c r="K229" s="10" t="s">
        <v>115</v>
      </c>
      <c r="L229" s="10" t="s">
        <v>30</v>
      </c>
      <c r="M229" s="11" t="s">
        <v>228</v>
      </c>
      <c r="N229" s="11" t="s">
        <v>53</v>
      </c>
      <c r="O229">
        <v>1374</v>
      </c>
      <c r="P229"/>
      <c r="Q229">
        <v>65</v>
      </c>
      <c r="R22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2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2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Fluorid    Enota: mg/L    Mejna vrednost: 1,5</v>
      </c>
      <c r="U229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mg/L     Rezultat:  *** SKLADEN *** </v>
      </c>
    </row>
    <row r="230" spans="1:21" ht="15" x14ac:dyDescent="0.25">
      <c r="A230" s="10">
        <v>1305</v>
      </c>
      <c r="B230" s="11" t="s">
        <v>69</v>
      </c>
      <c r="C230" s="11"/>
      <c r="D230" s="10" t="s">
        <v>279</v>
      </c>
      <c r="E230" s="10" t="s">
        <v>280</v>
      </c>
      <c r="F230" s="10" t="s">
        <v>281</v>
      </c>
      <c r="G230" s="3">
        <v>46238</v>
      </c>
      <c r="H230" s="10" t="s">
        <v>174</v>
      </c>
      <c r="I230" s="12" t="s">
        <v>246</v>
      </c>
      <c r="J230" s="10" t="s">
        <v>15</v>
      </c>
      <c r="K230" s="10" t="s">
        <v>175</v>
      </c>
      <c r="L230" s="10" t="s">
        <v>30</v>
      </c>
      <c r="M230" s="11" t="s">
        <v>228</v>
      </c>
      <c r="N230" s="11" t="s">
        <v>53</v>
      </c>
      <c r="O230">
        <v>1387</v>
      </c>
      <c r="P230"/>
      <c r="Q230">
        <v>67</v>
      </c>
      <c r="R23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Klorid    Enota: mg/L    Mejna vrednost: 250</v>
      </c>
      <c r="U230" s="10" t="str">
        <f>CONCATENATE("Vrednost:"," ",Analiza_PV_MBR_OBJAVA[[#This Row],[Rezultat]]," ",Analiza_PV_MBR_OBJAVA[[#This Row],[Enota]],"     Rezultat: "," *** ",Analiza_PV_MBR_OBJAVA[[#This Row],[Ocena]]," *** ")</f>
        <v xml:space="preserve">Vrednost: 1,4 mg/L     Rezultat:  *** SKLADEN *** </v>
      </c>
    </row>
    <row r="231" spans="1:21" ht="15" x14ac:dyDescent="0.25">
      <c r="A231" s="10">
        <v>1305</v>
      </c>
      <c r="B231" s="11" t="s">
        <v>69</v>
      </c>
      <c r="C231" s="11"/>
      <c r="D231" s="10" t="s">
        <v>279</v>
      </c>
      <c r="E231" s="10" t="s">
        <v>280</v>
      </c>
      <c r="F231" s="10" t="s">
        <v>281</v>
      </c>
      <c r="G231" s="3">
        <v>46238</v>
      </c>
      <c r="H231" s="10" t="s">
        <v>64</v>
      </c>
      <c r="I231" s="12" t="s">
        <v>243</v>
      </c>
      <c r="J231" s="10" t="s">
        <v>15</v>
      </c>
      <c r="K231" s="10" t="s">
        <v>65</v>
      </c>
      <c r="L231" s="10" t="s">
        <v>30</v>
      </c>
      <c r="M231" s="11" t="s">
        <v>228</v>
      </c>
      <c r="N231" s="11" t="s">
        <v>53</v>
      </c>
      <c r="O231">
        <v>1394</v>
      </c>
      <c r="P231"/>
      <c r="Q231">
        <v>70</v>
      </c>
      <c r="R23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Nitrat    Enota: mg/L    Mejna vrednost: 50</v>
      </c>
      <c r="U231" s="10" t="str">
        <f>CONCATENATE("Vrednost:"," ",Analiza_PV_MBR_OBJAVA[[#This Row],[Rezultat]]," ",Analiza_PV_MBR_OBJAVA[[#This Row],[Enota]],"     Rezultat: "," *** ",Analiza_PV_MBR_OBJAVA[[#This Row],[Ocena]]," *** ")</f>
        <v xml:space="preserve">Vrednost: 2,8 mg/L     Rezultat:  *** SKLADEN *** </v>
      </c>
    </row>
    <row r="232" spans="1:21" ht="15" x14ac:dyDescent="0.25">
      <c r="A232" s="10">
        <v>1305</v>
      </c>
      <c r="B232" s="11" t="s">
        <v>69</v>
      </c>
      <c r="C232" s="11"/>
      <c r="D232" s="10" t="s">
        <v>279</v>
      </c>
      <c r="E232" s="10" t="s">
        <v>280</v>
      </c>
      <c r="F232" s="10" t="s">
        <v>281</v>
      </c>
      <c r="G232" s="3">
        <v>46238</v>
      </c>
      <c r="H232" s="10" t="s">
        <v>66</v>
      </c>
      <c r="I232" s="12" t="s">
        <v>67</v>
      </c>
      <c r="J232" s="10" t="s">
        <v>15</v>
      </c>
      <c r="K232" s="10" t="s">
        <v>63</v>
      </c>
      <c r="L232" s="10" t="s">
        <v>30</v>
      </c>
      <c r="M232" s="11" t="s">
        <v>228</v>
      </c>
      <c r="N232" s="11" t="s">
        <v>53</v>
      </c>
      <c r="O232">
        <v>1397</v>
      </c>
      <c r="P232"/>
      <c r="Q232">
        <v>71</v>
      </c>
      <c r="R23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Nitrit    Enota: mg/L    Mejna vrednost: 0,5</v>
      </c>
      <c r="U23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 mg/L     Rezultat:  *** SKLADEN *** </v>
      </c>
    </row>
    <row r="233" spans="1:21" ht="15" x14ac:dyDescent="0.25">
      <c r="A233" s="10">
        <v>1305</v>
      </c>
      <c r="B233" s="11" t="s">
        <v>69</v>
      </c>
      <c r="C233" s="11"/>
      <c r="D233" s="10" t="s">
        <v>279</v>
      </c>
      <c r="E233" s="10" t="s">
        <v>280</v>
      </c>
      <c r="F233" s="10" t="s">
        <v>281</v>
      </c>
      <c r="G233" s="3">
        <v>46238</v>
      </c>
      <c r="H233" s="10" t="s">
        <v>176</v>
      </c>
      <c r="I233" s="12" t="s">
        <v>283</v>
      </c>
      <c r="J233" s="10" t="s">
        <v>15</v>
      </c>
      <c r="K233" s="10" t="s">
        <v>175</v>
      </c>
      <c r="L233" s="10" t="s">
        <v>30</v>
      </c>
      <c r="M233" s="11" t="s">
        <v>228</v>
      </c>
      <c r="N233" s="11" t="s">
        <v>53</v>
      </c>
      <c r="O233">
        <v>1409</v>
      </c>
      <c r="P233"/>
      <c r="Q233">
        <v>73</v>
      </c>
      <c r="R23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Sulfat    Enota: mg/L    Mejna vrednost: 250</v>
      </c>
      <c r="U233" s="10" t="str">
        <f>CONCATENATE("Vrednost:"," ",Analiza_PV_MBR_OBJAVA[[#This Row],[Rezultat]]," ",Analiza_PV_MBR_OBJAVA[[#This Row],[Enota]],"     Rezultat: "," *** ",Analiza_PV_MBR_OBJAVA[[#This Row],[Ocena]]," *** ")</f>
        <v xml:space="preserve">Vrednost: 19 mg/L     Rezultat:  *** SKLADEN *** </v>
      </c>
    </row>
    <row r="234" spans="1:21" ht="15" x14ac:dyDescent="0.25">
      <c r="A234" s="10">
        <v>1305</v>
      </c>
      <c r="B234" s="11" t="s">
        <v>69</v>
      </c>
      <c r="C234" s="11"/>
      <c r="D234" s="10" t="s">
        <v>279</v>
      </c>
      <c r="E234" s="10" t="s">
        <v>280</v>
      </c>
      <c r="F234" s="10" t="s">
        <v>281</v>
      </c>
      <c r="G234" s="3">
        <v>46238</v>
      </c>
      <c r="H234" s="10" t="s">
        <v>177</v>
      </c>
      <c r="I234" s="12" t="s">
        <v>101</v>
      </c>
      <c r="J234" s="10" t="s">
        <v>80</v>
      </c>
      <c r="K234" s="10" t="s">
        <v>135</v>
      </c>
      <c r="L234" s="10" t="s">
        <v>30</v>
      </c>
      <c r="M234" s="11" t="s">
        <v>228</v>
      </c>
      <c r="N234" s="11" t="s">
        <v>53</v>
      </c>
      <c r="O234">
        <v>1457</v>
      </c>
      <c r="P234"/>
      <c r="Q234">
        <v>75</v>
      </c>
      <c r="R23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Ametrin    Enota: µg/L    Mejna vrednost: 0,1</v>
      </c>
      <c r="U23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35" spans="1:21" ht="30" x14ac:dyDescent="0.25">
      <c r="A235" s="10">
        <v>1305</v>
      </c>
      <c r="B235" s="11" t="s">
        <v>69</v>
      </c>
      <c r="C235" s="11"/>
      <c r="D235" s="10" t="s">
        <v>279</v>
      </c>
      <c r="E235" s="10" t="s">
        <v>280</v>
      </c>
      <c r="F235" s="10" t="s">
        <v>281</v>
      </c>
      <c r="G235" s="3">
        <v>46238</v>
      </c>
      <c r="H235" s="10" t="s">
        <v>178</v>
      </c>
      <c r="I235" s="12" t="s">
        <v>101</v>
      </c>
      <c r="J235" s="10" t="s">
        <v>80</v>
      </c>
      <c r="K235" s="10" t="s">
        <v>135</v>
      </c>
      <c r="L235" s="10" t="s">
        <v>30</v>
      </c>
      <c r="M235" s="11" t="s">
        <v>228</v>
      </c>
      <c r="N235" s="11" t="s">
        <v>53</v>
      </c>
      <c r="O235">
        <v>1462</v>
      </c>
      <c r="P235"/>
      <c r="Q235">
        <v>76</v>
      </c>
      <c r="R23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Prometon    Enota: µg/L    Mejna vrednost: 0,1</v>
      </c>
      <c r="U23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36" spans="1:21" ht="15" x14ac:dyDescent="0.25">
      <c r="A236" s="10">
        <v>1305</v>
      </c>
      <c r="B236" s="11" t="s">
        <v>69</v>
      </c>
      <c r="C236" s="11"/>
      <c r="D236" s="10" t="s">
        <v>279</v>
      </c>
      <c r="E236" s="10" t="s">
        <v>280</v>
      </c>
      <c r="F236" s="10" t="s">
        <v>281</v>
      </c>
      <c r="G236" s="3">
        <v>46238</v>
      </c>
      <c r="H236" s="10" t="s">
        <v>179</v>
      </c>
      <c r="I236" s="12" t="s">
        <v>101</v>
      </c>
      <c r="J236" s="10" t="s">
        <v>80</v>
      </c>
      <c r="K236" s="10" t="s">
        <v>135</v>
      </c>
      <c r="L236" s="10" t="s">
        <v>30</v>
      </c>
      <c r="M236" s="11" t="s">
        <v>228</v>
      </c>
      <c r="N236" s="11" t="s">
        <v>53</v>
      </c>
      <c r="O236">
        <v>1464</v>
      </c>
      <c r="P236"/>
      <c r="Q236">
        <v>77</v>
      </c>
      <c r="R23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Simetrin    Enota: µg/L    Mejna vrednost: 0,1</v>
      </c>
      <c r="U23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37" spans="1:21" ht="15" x14ac:dyDescent="0.25">
      <c r="A237" s="10">
        <v>1305</v>
      </c>
      <c r="B237" s="11" t="s">
        <v>69</v>
      </c>
      <c r="C237" s="11"/>
      <c r="D237" s="10" t="s">
        <v>279</v>
      </c>
      <c r="E237" s="10" t="s">
        <v>280</v>
      </c>
      <c r="F237" s="10" t="s">
        <v>281</v>
      </c>
      <c r="G237" s="3">
        <v>46238</v>
      </c>
      <c r="H237" s="10" t="s">
        <v>180</v>
      </c>
      <c r="I237" s="12" t="s">
        <v>101</v>
      </c>
      <c r="J237" s="10" t="s">
        <v>80</v>
      </c>
      <c r="K237" s="10" t="s">
        <v>135</v>
      </c>
      <c r="L237" s="10" t="s">
        <v>30</v>
      </c>
      <c r="M237" s="11" t="s">
        <v>228</v>
      </c>
      <c r="N237" s="11" t="s">
        <v>53</v>
      </c>
      <c r="O237">
        <v>1465</v>
      </c>
      <c r="P237"/>
      <c r="Q237">
        <v>78</v>
      </c>
      <c r="R23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Terbumeton    Enota: µg/L    Mejna vrednost: 0,1</v>
      </c>
      <c r="U23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38" spans="1:21" ht="15" x14ac:dyDescent="0.25">
      <c r="A238" s="10">
        <v>1305</v>
      </c>
      <c r="B238" s="11" t="s">
        <v>69</v>
      </c>
      <c r="C238" s="11"/>
      <c r="D238" s="10" t="s">
        <v>279</v>
      </c>
      <c r="E238" s="10" t="s">
        <v>280</v>
      </c>
      <c r="F238" s="10" t="s">
        <v>281</v>
      </c>
      <c r="G238" s="3">
        <v>46238</v>
      </c>
      <c r="H238" s="10" t="s">
        <v>81</v>
      </c>
      <c r="I238" s="12" t="s">
        <v>284</v>
      </c>
      <c r="J238" s="10" t="s">
        <v>80</v>
      </c>
      <c r="K238" s="10" t="s">
        <v>12</v>
      </c>
      <c r="L238" s="10" t="s">
        <v>30</v>
      </c>
      <c r="M238" s="11" t="s">
        <v>228</v>
      </c>
      <c r="N238" s="11" t="s">
        <v>53</v>
      </c>
      <c r="O238">
        <v>1467</v>
      </c>
      <c r="P238"/>
      <c r="Q238">
        <v>79</v>
      </c>
      <c r="R23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Trihalometani (vsota)    Enota: µg/L    Mejna vrednost: 100</v>
      </c>
      <c r="U238" s="10" t="str">
        <f>CONCATENATE("Vrednost:"," ",Analiza_PV_MBR_OBJAVA[[#This Row],[Rezultat]]," ",Analiza_PV_MBR_OBJAVA[[#This Row],[Enota]],"     Rezultat: "," *** ",Analiza_PV_MBR_OBJAVA[[#This Row],[Ocena]]," *** ")</f>
        <v xml:space="preserve">Vrednost: 3,1 µg/L     Rezultat:  *** SKLADEN *** </v>
      </c>
    </row>
    <row r="239" spans="1:21" ht="15" x14ac:dyDescent="0.25">
      <c r="A239" s="10">
        <v>1305</v>
      </c>
      <c r="B239" s="11" t="s">
        <v>69</v>
      </c>
      <c r="C239" s="11"/>
      <c r="D239" s="10" t="s">
        <v>279</v>
      </c>
      <c r="E239" s="10" t="s">
        <v>280</v>
      </c>
      <c r="F239" s="10" t="s">
        <v>281</v>
      </c>
      <c r="G239" s="3">
        <v>46238</v>
      </c>
      <c r="H239" s="10" t="s">
        <v>181</v>
      </c>
      <c r="I239" s="12" t="s">
        <v>151</v>
      </c>
      <c r="J239" s="10" t="s">
        <v>80</v>
      </c>
      <c r="K239" s="10" t="s">
        <v>135</v>
      </c>
      <c r="L239" s="10" t="s">
        <v>30</v>
      </c>
      <c r="M239" s="11" t="s">
        <v>228</v>
      </c>
      <c r="N239" s="11" t="s">
        <v>53</v>
      </c>
      <c r="O239">
        <v>1920</v>
      </c>
      <c r="P239"/>
      <c r="Q239">
        <v>80</v>
      </c>
      <c r="R23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3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3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Policiklični aromatski ogljikovodiki (vsota)    Enota: µg/L    Mejna vrednost: 0,1</v>
      </c>
      <c r="U23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240" spans="1:21" ht="15" x14ac:dyDescent="0.25">
      <c r="A240" s="10">
        <v>1305</v>
      </c>
      <c r="B240" s="11" t="s">
        <v>69</v>
      </c>
      <c r="C240" s="11"/>
      <c r="D240" s="10" t="s">
        <v>279</v>
      </c>
      <c r="E240" s="10" t="s">
        <v>280</v>
      </c>
      <c r="F240" s="10" t="s">
        <v>281</v>
      </c>
      <c r="G240" s="3">
        <v>46238</v>
      </c>
      <c r="H240" s="10" t="s">
        <v>182</v>
      </c>
      <c r="I240" s="12" t="s">
        <v>151</v>
      </c>
      <c r="J240" s="10" t="s">
        <v>80</v>
      </c>
      <c r="K240" s="10" t="s">
        <v>16</v>
      </c>
      <c r="L240" s="10" t="s">
        <v>30</v>
      </c>
      <c r="M240" s="11" t="s">
        <v>228</v>
      </c>
      <c r="N240" s="11" t="s">
        <v>53</v>
      </c>
      <c r="O240">
        <v>2251</v>
      </c>
      <c r="P240"/>
      <c r="Q240">
        <v>92</v>
      </c>
      <c r="R24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Indeno(1,2,3-c,d)piren    Enota: µg/L    Mejna vrednost: /</v>
      </c>
      <c r="U24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241" spans="1:21" ht="15" x14ac:dyDescent="0.25">
      <c r="A241" s="10">
        <v>1305</v>
      </c>
      <c r="B241" s="11" t="s">
        <v>69</v>
      </c>
      <c r="C241" s="11"/>
      <c r="D241" s="10" t="s">
        <v>279</v>
      </c>
      <c r="E241" s="10" t="s">
        <v>280</v>
      </c>
      <c r="F241" s="10" t="s">
        <v>281</v>
      </c>
      <c r="G241" s="3">
        <v>46238</v>
      </c>
      <c r="H241" s="10" t="s">
        <v>183</v>
      </c>
      <c r="I241" s="12" t="s">
        <v>101</v>
      </c>
      <c r="J241" s="10" t="s">
        <v>80</v>
      </c>
      <c r="K241" s="10" t="s">
        <v>135</v>
      </c>
      <c r="L241" s="10" t="s">
        <v>30</v>
      </c>
      <c r="M241" s="11" t="s">
        <v>228</v>
      </c>
      <c r="N241" s="11" t="s">
        <v>53</v>
      </c>
      <c r="O241">
        <v>2252</v>
      </c>
      <c r="P241"/>
      <c r="Q241">
        <v>93</v>
      </c>
      <c r="R24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Izodrin    Enota: µg/L    Mejna vrednost: 0,1</v>
      </c>
      <c r="U24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42" spans="1:21" ht="15" x14ac:dyDescent="0.25">
      <c r="A242" s="10">
        <v>1305</v>
      </c>
      <c r="B242" s="11" t="s">
        <v>69</v>
      </c>
      <c r="C242" s="11"/>
      <c r="D242" s="10" t="s">
        <v>279</v>
      </c>
      <c r="E242" s="10" t="s">
        <v>280</v>
      </c>
      <c r="F242" s="10" t="s">
        <v>281</v>
      </c>
      <c r="G242" s="3">
        <v>46238</v>
      </c>
      <c r="H242" s="10" t="s">
        <v>184</v>
      </c>
      <c r="I242" s="12" t="s">
        <v>101</v>
      </c>
      <c r="J242" s="10" t="s">
        <v>80</v>
      </c>
      <c r="K242" s="10" t="s">
        <v>135</v>
      </c>
      <c r="L242" s="10" t="s">
        <v>30</v>
      </c>
      <c r="M242" s="11" t="s">
        <v>228</v>
      </c>
      <c r="N242" s="11" t="s">
        <v>53</v>
      </c>
      <c r="O242">
        <v>2284</v>
      </c>
      <c r="P242"/>
      <c r="Q242">
        <v>94</v>
      </c>
      <c r="R24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Atrazin, Desetil-    Enota: µg/L    Mejna vrednost: 0,1</v>
      </c>
      <c r="U24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43" spans="1:21" ht="15" x14ac:dyDescent="0.25">
      <c r="A243" s="10">
        <v>1305</v>
      </c>
      <c r="B243" s="11" t="s">
        <v>69</v>
      </c>
      <c r="C243" s="11"/>
      <c r="D243" s="10" t="s">
        <v>279</v>
      </c>
      <c r="E243" s="10" t="s">
        <v>280</v>
      </c>
      <c r="F243" s="10" t="s">
        <v>281</v>
      </c>
      <c r="G243" s="3">
        <v>46238</v>
      </c>
      <c r="H243" s="10" t="s">
        <v>185</v>
      </c>
      <c r="I243" s="12" t="s">
        <v>101</v>
      </c>
      <c r="J243" s="10" t="s">
        <v>80</v>
      </c>
      <c r="K243" s="10" t="s">
        <v>135</v>
      </c>
      <c r="L243" s="10" t="s">
        <v>30</v>
      </c>
      <c r="M243" s="11" t="s">
        <v>228</v>
      </c>
      <c r="N243" s="11" t="s">
        <v>53</v>
      </c>
      <c r="O243">
        <v>2285</v>
      </c>
      <c r="P243"/>
      <c r="Q243">
        <v>95</v>
      </c>
      <c r="R24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Atrazin, Desizopropil-    Enota: µg/L    Mejna vrednost: 0,1</v>
      </c>
      <c r="U24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44" spans="1:21" ht="15" x14ac:dyDescent="0.25">
      <c r="A244" s="10">
        <v>1305</v>
      </c>
      <c r="B244" s="11" t="s">
        <v>69</v>
      </c>
      <c r="C244" s="11"/>
      <c r="D244" s="10" t="s">
        <v>279</v>
      </c>
      <c r="E244" s="10" t="s">
        <v>280</v>
      </c>
      <c r="F244" s="10" t="s">
        <v>281</v>
      </c>
      <c r="G244" s="3">
        <v>46238</v>
      </c>
      <c r="H244" s="10" t="s">
        <v>186</v>
      </c>
      <c r="I244" s="12" t="s">
        <v>101</v>
      </c>
      <c r="J244" s="10" t="s">
        <v>80</v>
      </c>
      <c r="K244" s="10" t="s">
        <v>135</v>
      </c>
      <c r="L244" s="10" t="s">
        <v>30</v>
      </c>
      <c r="M244" s="11" t="s">
        <v>228</v>
      </c>
      <c r="N244" s="11" t="s">
        <v>53</v>
      </c>
      <c r="O244">
        <v>2303</v>
      </c>
      <c r="P244"/>
      <c r="Q244">
        <v>96</v>
      </c>
      <c r="R24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gama-HCH (Lindan)    Enota: µg/L    Mejna vrednost: 0,1</v>
      </c>
      <c r="U24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45" spans="1:21" ht="15" x14ac:dyDescent="0.25">
      <c r="A245" s="10">
        <v>1305</v>
      </c>
      <c r="B245" s="11" t="s">
        <v>69</v>
      </c>
      <c r="C245" s="11"/>
      <c r="D245" s="10" t="s">
        <v>279</v>
      </c>
      <c r="E245" s="10" t="s">
        <v>280</v>
      </c>
      <c r="F245" s="10" t="s">
        <v>281</v>
      </c>
      <c r="G245" s="3">
        <v>46238</v>
      </c>
      <c r="H245" s="10" t="s">
        <v>82</v>
      </c>
      <c r="I245" s="12" t="s">
        <v>79</v>
      </c>
      <c r="J245" s="10" t="s">
        <v>80</v>
      </c>
      <c r="K245" s="10" t="s">
        <v>16</v>
      </c>
      <c r="L245" s="10" t="s">
        <v>30</v>
      </c>
      <c r="M245" s="11" t="s">
        <v>228</v>
      </c>
      <c r="N245" s="11" t="s">
        <v>53</v>
      </c>
      <c r="O245">
        <v>2316</v>
      </c>
      <c r="P245"/>
      <c r="Q245">
        <v>97</v>
      </c>
      <c r="R24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Bromodiklorometan    Enota: µg/L    Mejna vrednost: /</v>
      </c>
      <c r="U245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246" spans="1:21" ht="15" x14ac:dyDescent="0.25">
      <c r="A246" s="10">
        <v>1305</v>
      </c>
      <c r="B246" s="11" t="s">
        <v>69</v>
      </c>
      <c r="C246" s="11"/>
      <c r="D246" s="10" t="s">
        <v>279</v>
      </c>
      <c r="E246" s="10" t="s">
        <v>280</v>
      </c>
      <c r="F246" s="10" t="s">
        <v>281</v>
      </c>
      <c r="G246" s="3">
        <v>46238</v>
      </c>
      <c r="H246" s="10" t="s">
        <v>83</v>
      </c>
      <c r="I246" s="12" t="s">
        <v>79</v>
      </c>
      <c r="J246" s="10" t="s">
        <v>80</v>
      </c>
      <c r="K246" s="10" t="s">
        <v>16</v>
      </c>
      <c r="L246" s="10" t="s">
        <v>30</v>
      </c>
      <c r="M246" s="11" t="s">
        <v>228</v>
      </c>
      <c r="N246" s="11" t="s">
        <v>53</v>
      </c>
      <c r="O246">
        <v>2317</v>
      </c>
      <c r="P246"/>
      <c r="Q246">
        <v>98</v>
      </c>
      <c r="R24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Dibromoklorometan    Enota: µg/L    Mejna vrednost: /</v>
      </c>
      <c r="U246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247" spans="1:21" ht="15" x14ac:dyDescent="0.25">
      <c r="A247" s="10">
        <v>1305</v>
      </c>
      <c r="B247" s="11" t="s">
        <v>69</v>
      </c>
      <c r="C247" s="11"/>
      <c r="D247" s="10" t="s">
        <v>279</v>
      </c>
      <c r="E247" s="10" t="s">
        <v>280</v>
      </c>
      <c r="F247" s="10" t="s">
        <v>281</v>
      </c>
      <c r="G247" s="3">
        <v>46238</v>
      </c>
      <c r="H247" s="10" t="s">
        <v>187</v>
      </c>
      <c r="I247" s="12" t="s">
        <v>188</v>
      </c>
      <c r="J247" s="10" t="s">
        <v>80</v>
      </c>
      <c r="K247" s="10" t="s">
        <v>65</v>
      </c>
      <c r="L247" s="10" t="s">
        <v>30</v>
      </c>
      <c r="M247" s="11" t="s">
        <v>228</v>
      </c>
      <c r="N247" s="11" t="s">
        <v>53</v>
      </c>
      <c r="O247">
        <v>2410</v>
      </c>
      <c r="P247"/>
      <c r="Q247">
        <v>99</v>
      </c>
      <c r="R24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Celotni cianid    Enota: µg/L    Mejna vrednost: 50</v>
      </c>
      <c r="U247" s="10" t="str">
        <f>CONCATENATE("Vrednost:"," ",Analiza_PV_MBR_OBJAVA[[#This Row],[Rezultat]]," ",Analiza_PV_MBR_OBJAVA[[#This Row],[Enota]],"     Rezultat: "," *** ",Analiza_PV_MBR_OBJAVA[[#This Row],[Ocena]]," *** ")</f>
        <v xml:space="preserve">Vrednost: &lt;5 µg/L     Rezultat:  *** SKLADEN *** </v>
      </c>
    </row>
    <row r="248" spans="1:21" ht="15" x14ac:dyDescent="0.25">
      <c r="A248" s="10">
        <v>1305</v>
      </c>
      <c r="B248" s="11" t="s">
        <v>69</v>
      </c>
      <c r="C248" s="11"/>
      <c r="D248" s="10" t="s">
        <v>279</v>
      </c>
      <c r="E248" s="10" t="s">
        <v>280</v>
      </c>
      <c r="F248" s="10" t="s">
        <v>281</v>
      </c>
      <c r="G248" s="3">
        <v>46238</v>
      </c>
      <c r="H248" s="10" t="s">
        <v>84</v>
      </c>
      <c r="I248" s="12" t="s">
        <v>285</v>
      </c>
      <c r="J248" s="10" t="s">
        <v>15</v>
      </c>
      <c r="K248" s="10" t="s">
        <v>56</v>
      </c>
      <c r="L248" s="10" t="s">
        <v>30</v>
      </c>
      <c r="M248" s="11" t="s">
        <v>228</v>
      </c>
      <c r="N248" s="11" t="s">
        <v>53</v>
      </c>
      <c r="O248">
        <v>2440</v>
      </c>
      <c r="P248"/>
      <c r="Q248">
        <v>100</v>
      </c>
      <c r="R24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Permanganatni indeks (oksidativnost)    Enota: mg/L    Mejna vrednost: 5</v>
      </c>
      <c r="U248" s="10" t="str">
        <f>CONCATENATE("Vrednost:"," ",Analiza_PV_MBR_OBJAVA[[#This Row],[Rezultat]]," ",Analiza_PV_MBR_OBJAVA[[#This Row],[Enota]],"     Rezultat: "," *** ",Analiza_PV_MBR_OBJAVA[[#This Row],[Ocena]]," *** ")</f>
        <v xml:space="preserve">Vrednost: 0,55 mg/L     Rezultat:  *** SKLADEN *** </v>
      </c>
    </row>
    <row r="249" spans="1:21" ht="15" x14ac:dyDescent="0.25">
      <c r="A249" s="10">
        <v>1305</v>
      </c>
      <c r="B249" s="11" t="s">
        <v>69</v>
      </c>
      <c r="C249" s="11"/>
      <c r="D249" s="10" t="s">
        <v>279</v>
      </c>
      <c r="E249" s="10" t="s">
        <v>280</v>
      </c>
      <c r="F249" s="10" t="s">
        <v>281</v>
      </c>
      <c r="G249" s="3">
        <v>46238</v>
      </c>
      <c r="H249" s="10" t="s">
        <v>85</v>
      </c>
      <c r="I249" s="12" t="s">
        <v>284</v>
      </c>
      <c r="J249" s="10" t="s">
        <v>80</v>
      </c>
      <c r="K249" s="10" t="s">
        <v>16</v>
      </c>
      <c r="L249" s="10" t="s">
        <v>30</v>
      </c>
      <c r="M249" s="11" t="s">
        <v>228</v>
      </c>
      <c r="N249" s="11" t="s">
        <v>53</v>
      </c>
      <c r="O249">
        <v>2486</v>
      </c>
      <c r="P249"/>
      <c r="Q249">
        <v>101</v>
      </c>
      <c r="R24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4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4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Triklorometan (kloroform)    Enota: µg/L    Mejna vrednost: /</v>
      </c>
      <c r="U249" s="10" t="str">
        <f>CONCATENATE("Vrednost:"," ",Analiza_PV_MBR_OBJAVA[[#This Row],[Rezultat]]," ",Analiza_PV_MBR_OBJAVA[[#This Row],[Enota]],"     Rezultat: "," *** ",Analiza_PV_MBR_OBJAVA[[#This Row],[Ocena]]," *** ")</f>
        <v xml:space="preserve">Vrednost: 3,1 µg/L     Rezultat:  *** SKLADEN *** </v>
      </c>
    </row>
    <row r="250" spans="1:21" ht="15" x14ac:dyDescent="0.25">
      <c r="A250" s="10">
        <v>1305</v>
      </c>
      <c r="B250" s="11" t="s">
        <v>69</v>
      </c>
      <c r="C250" s="11"/>
      <c r="D250" s="10" t="s">
        <v>279</v>
      </c>
      <c r="E250" s="10" t="s">
        <v>280</v>
      </c>
      <c r="F250" s="10" t="s">
        <v>281</v>
      </c>
      <c r="G250" s="3">
        <v>46238</v>
      </c>
      <c r="H250" s="10" t="s">
        <v>286</v>
      </c>
      <c r="I250" s="12" t="s">
        <v>47</v>
      </c>
      <c r="J250" s="10"/>
      <c r="K250" s="10" t="s">
        <v>16</v>
      </c>
      <c r="L250" s="10" t="s">
        <v>30</v>
      </c>
      <c r="M250" s="11" t="s">
        <v>228</v>
      </c>
      <c r="N250" s="11" t="s">
        <v>53</v>
      </c>
      <c r="O250">
        <v>1400</v>
      </c>
      <c r="P250"/>
      <c r="Q250">
        <v>107</v>
      </c>
      <c r="R25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Okus    Enota:     Mejna vrednost: /</v>
      </c>
      <c r="U250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51" spans="1:21" ht="15" x14ac:dyDescent="0.25">
      <c r="A251" s="10">
        <v>1305</v>
      </c>
      <c r="B251" s="11" t="s">
        <v>69</v>
      </c>
      <c r="C251" s="11"/>
      <c r="D251" s="10" t="s">
        <v>279</v>
      </c>
      <c r="E251" s="10" t="s">
        <v>280</v>
      </c>
      <c r="F251" s="10" t="s">
        <v>281</v>
      </c>
      <c r="G251" s="3">
        <v>46238</v>
      </c>
      <c r="H251" s="10" t="s">
        <v>191</v>
      </c>
      <c r="I251" s="12" t="s">
        <v>222</v>
      </c>
      <c r="J251" s="10" t="s">
        <v>80</v>
      </c>
      <c r="K251" s="10" t="s">
        <v>16</v>
      </c>
      <c r="L251" s="10" t="s">
        <v>30</v>
      </c>
      <c r="M251" s="11" t="s">
        <v>228</v>
      </c>
      <c r="N251" s="11" t="s">
        <v>53</v>
      </c>
      <c r="O251">
        <v>1684</v>
      </c>
      <c r="P251"/>
      <c r="Q251">
        <v>108</v>
      </c>
      <c r="R25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Bisfenol A    Enota: µg/L    Mejna vrednost: /</v>
      </c>
      <c r="U251" s="10" t="str">
        <f>CONCATENATE("Vrednost:"," ",Analiza_PV_MBR_OBJAVA[[#This Row],[Rezultat]]," ",Analiza_PV_MBR_OBJAVA[[#This Row],[Enota]],"     Rezultat: "," *** ",Analiza_PV_MBR_OBJAVA[[#This Row],[Ocena]]," *** ")</f>
        <v xml:space="preserve">Vrednost: 0,06 µg/L     Rezultat:  *** SKLADEN *** </v>
      </c>
    </row>
    <row r="252" spans="1:21" ht="15" x14ac:dyDescent="0.25">
      <c r="A252" s="10">
        <v>1305</v>
      </c>
      <c r="B252" s="11" t="s">
        <v>69</v>
      </c>
      <c r="C252" s="11"/>
      <c r="D252" s="10" t="s">
        <v>279</v>
      </c>
      <c r="E252" s="10" t="s">
        <v>280</v>
      </c>
      <c r="F252" s="10" t="s">
        <v>281</v>
      </c>
      <c r="G252" s="3">
        <v>46238</v>
      </c>
      <c r="H252" s="10" t="s">
        <v>192</v>
      </c>
      <c r="I252" s="12" t="s">
        <v>106</v>
      </c>
      <c r="J252" s="10" t="s">
        <v>80</v>
      </c>
      <c r="K252" s="10" t="s">
        <v>16</v>
      </c>
      <c r="L252" s="10" t="s">
        <v>30</v>
      </c>
      <c r="M252" s="11" t="s">
        <v>228</v>
      </c>
      <c r="N252" s="11" t="s">
        <v>53</v>
      </c>
      <c r="O252">
        <v>291</v>
      </c>
      <c r="P252"/>
      <c r="Q252">
        <v>111</v>
      </c>
      <c r="R25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Uran    Enota: µg/L    Mejna vrednost: /</v>
      </c>
      <c r="U252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253" spans="1:21" ht="15" x14ac:dyDescent="0.25">
      <c r="A253" s="10">
        <v>1305</v>
      </c>
      <c r="B253" s="11" t="s">
        <v>69</v>
      </c>
      <c r="C253" s="11"/>
      <c r="D253" s="10" t="s">
        <v>279</v>
      </c>
      <c r="E253" s="10" t="s">
        <v>280</v>
      </c>
      <c r="F253" s="10" t="s">
        <v>281</v>
      </c>
      <c r="G253" s="3">
        <v>46238</v>
      </c>
      <c r="H253" s="10" t="s">
        <v>193</v>
      </c>
      <c r="I253" s="12" t="s">
        <v>194</v>
      </c>
      <c r="J253" s="10" t="s">
        <v>80</v>
      </c>
      <c r="K253" s="10" t="s">
        <v>16</v>
      </c>
      <c r="L253" s="10" t="s">
        <v>30</v>
      </c>
      <c r="M253" s="11" t="s">
        <v>228</v>
      </c>
      <c r="N253" s="11" t="s">
        <v>53</v>
      </c>
      <c r="O253">
        <v>1713</v>
      </c>
      <c r="P253"/>
      <c r="Q253">
        <v>112</v>
      </c>
      <c r="R25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Dibromoocetna kislina    Enota: µg/L    Mejna vrednost: /</v>
      </c>
      <c r="U253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54" spans="1:21" ht="15" x14ac:dyDescent="0.25">
      <c r="A254" s="10">
        <v>1305</v>
      </c>
      <c r="B254" s="11" t="s">
        <v>69</v>
      </c>
      <c r="C254" s="11"/>
      <c r="D254" s="10" t="s">
        <v>279</v>
      </c>
      <c r="E254" s="10" t="s">
        <v>280</v>
      </c>
      <c r="F254" s="10" t="s">
        <v>281</v>
      </c>
      <c r="G254" s="3">
        <v>46238</v>
      </c>
      <c r="H254" s="10" t="s">
        <v>195</v>
      </c>
      <c r="I254" s="12" t="s">
        <v>194</v>
      </c>
      <c r="J254" s="10" t="s">
        <v>80</v>
      </c>
      <c r="K254" s="10" t="s">
        <v>16</v>
      </c>
      <c r="L254" s="10" t="s">
        <v>30</v>
      </c>
      <c r="M254" s="11" t="s">
        <v>228</v>
      </c>
      <c r="N254" s="11" t="s">
        <v>53</v>
      </c>
      <c r="O254">
        <v>1732</v>
      </c>
      <c r="P254"/>
      <c r="Q254">
        <v>113</v>
      </c>
      <c r="R25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Dikloroocetna kislina    Enota: µg/L    Mejna vrednost: /</v>
      </c>
      <c r="U254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55" spans="1:21" ht="15" x14ac:dyDescent="0.25">
      <c r="A255" s="10">
        <v>1305</v>
      </c>
      <c r="B255" s="11" t="s">
        <v>69</v>
      </c>
      <c r="C255" s="11"/>
      <c r="D255" s="10" t="s">
        <v>279</v>
      </c>
      <c r="E255" s="10" t="s">
        <v>280</v>
      </c>
      <c r="F255" s="10" t="s">
        <v>281</v>
      </c>
      <c r="G255" s="3">
        <v>46238</v>
      </c>
      <c r="H255" s="10" t="s">
        <v>196</v>
      </c>
      <c r="I255" s="12" t="s">
        <v>194</v>
      </c>
      <c r="J255" s="10" t="s">
        <v>80</v>
      </c>
      <c r="K255" s="10" t="s">
        <v>16</v>
      </c>
      <c r="L255" s="10" t="s">
        <v>30</v>
      </c>
      <c r="M255" s="11" t="s">
        <v>228</v>
      </c>
      <c r="N255" s="11" t="s">
        <v>53</v>
      </c>
      <c r="O255">
        <v>1858</v>
      </c>
      <c r="P255"/>
      <c r="Q255">
        <v>114</v>
      </c>
      <c r="R25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Monobromoocetna kislina    Enota: µg/L    Mejna vrednost: /</v>
      </c>
      <c r="U255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56" spans="1:21" ht="15" x14ac:dyDescent="0.25">
      <c r="A256" s="10">
        <v>1305</v>
      </c>
      <c r="B256" s="11" t="s">
        <v>69</v>
      </c>
      <c r="C256" s="11"/>
      <c r="D256" s="10" t="s">
        <v>279</v>
      </c>
      <c r="E256" s="10" t="s">
        <v>280</v>
      </c>
      <c r="F256" s="10" t="s">
        <v>281</v>
      </c>
      <c r="G256" s="3">
        <v>46238</v>
      </c>
      <c r="H256" s="10" t="s">
        <v>197</v>
      </c>
      <c r="I256" s="12" t="s">
        <v>194</v>
      </c>
      <c r="J256" s="10" t="s">
        <v>80</v>
      </c>
      <c r="K256" s="10" t="s">
        <v>16</v>
      </c>
      <c r="L256" s="10" t="s">
        <v>30</v>
      </c>
      <c r="M256" s="11" t="s">
        <v>228</v>
      </c>
      <c r="N256" s="11" t="s">
        <v>53</v>
      </c>
      <c r="O256">
        <v>1861</v>
      </c>
      <c r="P256"/>
      <c r="Q256">
        <v>115</v>
      </c>
      <c r="R25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Monokloroocetna kislina    Enota: µg/L    Mejna vrednost: /</v>
      </c>
      <c r="U256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57" spans="1:21" ht="15" x14ac:dyDescent="0.25">
      <c r="A257" s="10">
        <v>1305</v>
      </c>
      <c r="B257" s="11" t="s">
        <v>69</v>
      </c>
      <c r="C257" s="11"/>
      <c r="D257" s="10" t="s">
        <v>279</v>
      </c>
      <c r="E257" s="10" t="s">
        <v>280</v>
      </c>
      <c r="F257" s="10" t="s">
        <v>281</v>
      </c>
      <c r="G257" s="3">
        <v>46238</v>
      </c>
      <c r="H257" s="10" t="s">
        <v>198</v>
      </c>
      <c r="I257" s="12" t="s">
        <v>199</v>
      </c>
      <c r="J257" s="10" t="s">
        <v>80</v>
      </c>
      <c r="K257" s="10" t="s">
        <v>16</v>
      </c>
      <c r="L257" s="10" t="s">
        <v>30</v>
      </c>
      <c r="M257" s="11" t="s">
        <v>228</v>
      </c>
      <c r="N257" s="11" t="s">
        <v>53</v>
      </c>
      <c r="O257">
        <v>2106</v>
      </c>
      <c r="P257"/>
      <c r="Q257">
        <v>116</v>
      </c>
      <c r="R25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Perfluorobutanojska kislina    Enota: µg/L    Mejna vrednost: /</v>
      </c>
      <c r="U25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58" spans="1:21" ht="15" x14ac:dyDescent="0.25">
      <c r="A258" s="10">
        <v>1305</v>
      </c>
      <c r="B258" s="11" t="s">
        <v>69</v>
      </c>
      <c r="C258" s="11"/>
      <c r="D258" s="10" t="s">
        <v>279</v>
      </c>
      <c r="E258" s="10" t="s">
        <v>280</v>
      </c>
      <c r="F258" s="10" t="s">
        <v>281</v>
      </c>
      <c r="G258" s="3">
        <v>46238</v>
      </c>
      <c r="H258" s="10" t="s">
        <v>200</v>
      </c>
      <c r="I258" s="12" t="s">
        <v>199</v>
      </c>
      <c r="J258" s="10" t="s">
        <v>80</v>
      </c>
      <c r="K258" s="10" t="s">
        <v>16</v>
      </c>
      <c r="L258" s="10" t="s">
        <v>30</v>
      </c>
      <c r="M258" s="11" t="s">
        <v>228</v>
      </c>
      <c r="N258" s="11" t="s">
        <v>53</v>
      </c>
      <c r="O258">
        <v>8126</v>
      </c>
      <c r="P258"/>
      <c r="Q258">
        <v>117</v>
      </c>
      <c r="R25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Perfluorobutansulfonska kislina    Enota: µg/L    Mejna vrednost: /</v>
      </c>
      <c r="U25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59" spans="1:21" ht="15" x14ac:dyDescent="0.25">
      <c r="A259" s="10">
        <v>1305</v>
      </c>
      <c r="B259" s="11" t="s">
        <v>69</v>
      </c>
      <c r="C259" s="11"/>
      <c r="D259" s="10" t="s">
        <v>279</v>
      </c>
      <c r="E259" s="10" t="s">
        <v>280</v>
      </c>
      <c r="F259" s="10" t="s">
        <v>281</v>
      </c>
      <c r="G259" s="3">
        <v>46238</v>
      </c>
      <c r="H259" s="10" t="s">
        <v>201</v>
      </c>
      <c r="I259" s="12" t="s">
        <v>199</v>
      </c>
      <c r="J259" s="10" t="s">
        <v>80</v>
      </c>
      <c r="K259" s="10" t="s">
        <v>16</v>
      </c>
      <c r="L259" s="10" t="s">
        <v>30</v>
      </c>
      <c r="M259" s="11" t="s">
        <v>228</v>
      </c>
      <c r="N259" s="11" t="s">
        <v>53</v>
      </c>
      <c r="O259">
        <v>2108</v>
      </c>
      <c r="P259"/>
      <c r="Q259">
        <v>118</v>
      </c>
      <c r="R25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5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5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Perfluorodekanojska kislina    Enota: µg/L    Mejna vrednost: /</v>
      </c>
      <c r="U25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0" spans="1:21" ht="15" x14ac:dyDescent="0.25">
      <c r="A260" s="10">
        <v>1305</v>
      </c>
      <c r="B260" s="11" t="s">
        <v>69</v>
      </c>
      <c r="C260" s="11"/>
      <c r="D260" s="10" t="s">
        <v>279</v>
      </c>
      <c r="E260" s="10" t="s">
        <v>280</v>
      </c>
      <c r="F260" s="10" t="s">
        <v>281</v>
      </c>
      <c r="G260" s="3">
        <v>46238</v>
      </c>
      <c r="H260" s="10" t="s">
        <v>202</v>
      </c>
      <c r="I260" s="12" t="s">
        <v>199</v>
      </c>
      <c r="J260" s="10" t="s">
        <v>80</v>
      </c>
      <c r="K260" s="10" t="s">
        <v>16</v>
      </c>
      <c r="L260" s="10" t="s">
        <v>30</v>
      </c>
      <c r="M260" s="11" t="s">
        <v>228</v>
      </c>
      <c r="N260" s="11" t="s">
        <v>53</v>
      </c>
      <c r="O260">
        <v>8131</v>
      </c>
      <c r="P260"/>
      <c r="Q260">
        <v>119</v>
      </c>
      <c r="R26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Perfluorodekansulfonska kislina    Enota: µg/L    Mejna vrednost: /</v>
      </c>
      <c r="U26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1" spans="1:21" ht="15" x14ac:dyDescent="0.25">
      <c r="A261" s="10">
        <v>1305</v>
      </c>
      <c r="B261" s="11" t="s">
        <v>69</v>
      </c>
      <c r="C261" s="11"/>
      <c r="D261" s="10" t="s">
        <v>279</v>
      </c>
      <c r="E261" s="10" t="s">
        <v>280</v>
      </c>
      <c r="F261" s="10" t="s">
        <v>281</v>
      </c>
      <c r="G261" s="3">
        <v>46238</v>
      </c>
      <c r="H261" s="10" t="s">
        <v>203</v>
      </c>
      <c r="I261" s="12" t="s">
        <v>199</v>
      </c>
      <c r="J261" s="10" t="s">
        <v>80</v>
      </c>
      <c r="K261" s="10" t="s">
        <v>16</v>
      </c>
      <c r="L261" s="10" t="s">
        <v>30</v>
      </c>
      <c r="M261" s="11" t="s">
        <v>228</v>
      </c>
      <c r="N261" s="11" t="s">
        <v>53</v>
      </c>
      <c r="O261">
        <v>2109</v>
      </c>
      <c r="P261"/>
      <c r="Q261">
        <v>120</v>
      </c>
      <c r="R26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Perfluorododekanojska kislina    Enota: µg/L    Mejna vrednost: /</v>
      </c>
      <c r="U26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2" spans="1:21" ht="15" x14ac:dyDescent="0.25">
      <c r="A262" s="10">
        <v>1305</v>
      </c>
      <c r="B262" s="11" t="s">
        <v>69</v>
      </c>
      <c r="C262" s="11"/>
      <c r="D262" s="10" t="s">
        <v>279</v>
      </c>
      <c r="E262" s="10" t="s">
        <v>280</v>
      </c>
      <c r="F262" s="10" t="s">
        <v>281</v>
      </c>
      <c r="G262" s="3">
        <v>46238</v>
      </c>
      <c r="H262" s="10" t="s">
        <v>204</v>
      </c>
      <c r="I262" s="12" t="s">
        <v>199</v>
      </c>
      <c r="J262" s="10" t="s">
        <v>80</v>
      </c>
      <c r="K262" s="10" t="s">
        <v>16</v>
      </c>
      <c r="L262" s="10" t="s">
        <v>30</v>
      </c>
      <c r="M262" s="11" t="s">
        <v>228</v>
      </c>
      <c r="N262" s="11" t="s">
        <v>53</v>
      </c>
      <c r="O262">
        <v>8137</v>
      </c>
      <c r="P262"/>
      <c r="Q262">
        <v>121</v>
      </c>
      <c r="R26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Perfluorododekansulfonska kislina    Enota: µg/L    Mejna vrednost: /</v>
      </c>
      <c r="U26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3" spans="1:21" ht="15" x14ac:dyDescent="0.25">
      <c r="A263" s="10">
        <v>1305</v>
      </c>
      <c r="B263" s="11" t="s">
        <v>69</v>
      </c>
      <c r="C263" s="11"/>
      <c r="D263" s="10" t="s">
        <v>279</v>
      </c>
      <c r="E263" s="10" t="s">
        <v>280</v>
      </c>
      <c r="F263" s="10" t="s">
        <v>281</v>
      </c>
      <c r="G263" s="3">
        <v>46238</v>
      </c>
      <c r="H263" s="10" t="s">
        <v>205</v>
      </c>
      <c r="I263" s="12" t="s">
        <v>199</v>
      </c>
      <c r="J263" s="10" t="s">
        <v>80</v>
      </c>
      <c r="K263" s="10" t="s">
        <v>16</v>
      </c>
      <c r="L263" s="10" t="s">
        <v>30</v>
      </c>
      <c r="M263" s="11" t="s">
        <v>228</v>
      </c>
      <c r="N263" s="11" t="s">
        <v>53</v>
      </c>
      <c r="O263">
        <v>2111</v>
      </c>
      <c r="P263"/>
      <c r="Q263">
        <v>122</v>
      </c>
      <c r="R26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Perfluoroheksanojska kislina    Enota: µg/L    Mejna vrednost: /</v>
      </c>
      <c r="U26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4" spans="1:21" ht="15" x14ac:dyDescent="0.25">
      <c r="A264" s="10">
        <v>1305</v>
      </c>
      <c r="B264" s="11" t="s">
        <v>69</v>
      </c>
      <c r="C264" s="11"/>
      <c r="D264" s="10" t="s">
        <v>279</v>
      </c>
      <c r="E264" s="10" t="s">
        <v>280</v>
      </c>
      <c r="F264" s="10" t="s">
        <v>281</v>
      </c>
      <c r="G264" s="3">
        <v>46238</v>
      </c>
      <c r="H264" s="10" t="s">
        <v>206</v>
      </c>
      <c r="I264" s="12" t="s">
        <v>199</v>
      </c>
      <c r="J264" s="10" t="s">
        <v>80</v>
      </c>
      <c r="K264" s="10" t="s">
        <v>16</v>
      </c>
      <c r="L264" s="10" t="s">
        <v>30</v>
      </c>
      <c r="M264" s="11" t="s">
        <v>228</v>
      </c>
      <c r="N264" s="11" t="s">
        <v>53</v>
      </c>
      <c r="O264">
        <v>8128</v>
      </c>
      <c r="P264"/>
      <c r="Q264">
        <v>123</v>
      </c>
      <c r="R26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Perfluoroheksansulfonska kislina    Enota: µg/L    Mejna vrednost: /</v>
      </c>
      <c r="U26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5" spans="1:21" ht="15" x14ac:dyDescent="0.25">
      <c r="A265" s="10">
        <v>1305</v>
      </c>
      <c r="B265" s="11" t="s">
        <v>69</v>
      </c>
      <c r="C265" s="11"/>
      <c r="D265" s="10" t="s">
        <v>279</v>
      </c>
      <c r="E265" s="10" t="s">
        <v>280</v>
      </c>
      <c r="F265" s="10" t="s">
        <v>281</v>
      </c>
      <c r="G265" s="3">
        <v>46238</v>
      </c>
      <c r="H265" s="10" t="s">
        <v>207</v>
      </c>
      <c r="I265" s="12" t="s">
        <v>199</v>
      </c>
      <c r="J265" s="10" t="s">
        <v>80</v>
      </c>
      <c r="K265" s="10" t="s">
        <v>16</v>
      </c>
      <c r="L265" s="10" t="s">
        <v>30</v>
      </c>
      <c r="M265" s="11" t="s">
        <v>228</v>
      </c>
      <c r="N265" s="11" t="s">
        <v>53</v>
      </c>
      <c r="O265">
        <v>2113</v>
      </c>
      <c r="P265"/>
      <c r="Q265">
        <v>124</v>
      </c>
      <c r="R26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Perfluoroheptanojska kislina    Enota: µg/L    Mejna vrednost: /</v>
      </c>
      <c r="U26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6" spans="1:21" ht="15" x14ac:dyDescent="0.25">
      <c r="A266" s="10">
        <v>1305</v>
      </c>
      <c r="B266" s="11" t="s">
        <v>69</v>
      </c>
      <c r="C266" s="11"/>
      <c r="D266" s="10" t="s">
        <v>279</v>
      </c>
      <c r="E266" s="10" t="s">
        <v>280</v>
      </c>
      <c r="F266" s="10" t="s">
        <v>281</v>
      </c>
      <c r="G266" s="3">
        <v>46238</v>
      </c>
      <c r="H266" s="10" t="s">
        <v>208</v>
      </c>
      <c r="I266" s="12" t="s">
        <v>199</v>
      </c>
      <c r="J266" s="10" t="s">
        <v>80</v>
      </c>
      <c r="K266" s="10" t="s">
        <v>16</v>
      </c>
      <c r="L266" s="10" t="s">
        <v>30</v>
      </c>
      <c r="M266" s="11" t="s">
        <v>228</v>
      </c>
      <c r="N266" s="11" t="s">
        <v>53</v>
      </c>
      <c r="O266">
        <v>8129</v>
      </c>
      <c r="P266"/>
      <c r="Q266">
        <v>125</v>
      </c>
      <c r="R26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Perfluoroheptansulfonska kislina    Enota: µg/L    Mejna vrednost: /</v>
      </c>
      <c r="U26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7" spans="1:21" ht="15" x14ac:dyDescent="0.25">
      <c r="A267" s="10">
        <v>1305</v>
      </c>
      <c r="B267" s="11" t="s">
        <v>69</v>
      </c>
      <c r="C267" s="11"/>
      <c r="D267" s="10" t="s">
        <v>279</v>
      </c>
      <c r="E267" s="10" t="s">
        <v>280</v>
      </c>
      <c r="F267" s="10" t="s">
        <v>281</v>
      </c>
      <c r="G267" s="3">
        <v>46238</v>
      </c>
      <c r="H267" s="10" t="s">
        <v>209</v>
      </c>
      <c r="I267" s="12" t="s">
        <v>199</v>
      </c>
      <c r="J267" s="10" t="s">
        <v>80</v>
      </c>
      <c r="K267" s="10" t="s">
        <v>16</v>
      </c>
      <c r="L267" s="10" t="s">
        <v>30</v>
      </c>
      <c r="M267" s="11" t="s">
        <v>228</v>
      </c>
      <c r="N267" s="11" t="s">
        <v>53</v>
      </c>
      <c r="O267">
        <v>2114</v>
      </c>
      <c r="P267"/>
      <c r="Q267">
        <v>126</v>
      </c>
      <c r="R26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Perfluorononanojska kislina    Enota: µg/L    Mejna vrednost: /</v>
      </c>
      <c r="U26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8" spans="1:21" ht="15" x14ac:dyDescent="0.25">
      <c r="A268" s="10">
        <v>1305</v>
      </c>
      <c r="B268" s="11" t="s">
        <v>69</v>
      </c>
      <c r="C268" s="11"/>
      <c r="D268" s="10" t="s">
        <v>279</v>
      </c>
      <c r="E268" s="10" t="s">
        <v>280</v>
      </c>
      <c r="F268" s="10" t="s">
        <v>281</v>
      </c>
      <c r="G268" s="3">
        <v>46238</v>
      </c>
      <c r="H268" s="10" t="s">
        <v>210</v>
      </c>
      <c r="I268" s="12" t="s">
        <v>199</v>
      </c>
      <c r="J268" s="10" t="s">
        <v>80</v>
      </c>
      <c r="K268" s="10" t="s">
        <v>16</v>
      </c>
      <c r="L268" s="10" t="s">
        <v>30</v>
      </c>
      <c r="M268" s="11" t="s">
        <v>228</v>
      </c>
      <c r="N268" s="11" t="s">
        <v>53</v>
      </c>
      <c r="O268">
        <v>8130</v>
      </c>
      <c r="P268"/>
      <c r="Q268">
        <v>127</v>
      </c>
      <c r="R26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Perfluorononansulfonska kislina    Enota: µg/L    Mejna vrednost: /</v>
      </c>
      <c r="U26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69" spans="1:21" ht="15" x14ac:dyDescent="0.25">
      <c r="A269" s="10">
        <v>1305</v>
      </c>
      <c r="B269" s="11" t="s">
        <v>69</v>
      </c>
      <c r="C269" s="11"/>
      <c r="D269" s="10" t="s">
        <v>279</v>
      </c>
      <c r="E269" s="10" t="s">
        <v>280</v>
      </c>
      <c r="F269" s="10" t="s">
        <v>281</v>
      </c>
      <c r="G269" s="3">
        <v>46238</v>
      </c>
      <c r="H269" s="10" t="s">
        <v>211</v>
      </c>
      <c r="I269" s="12" t="s">
        <v>199</v>
      </c>
      <c r="J269" s="10" t="s">
        <v>80</v>
      </c>
      <c r="K269" s="10" t="s">
        <v>16</v>
      </c>
      <c r="L269" s="10" t="s">
        <v>30</v>
      </c>
      <c r="M269" s="11" t="s">
        <v>228</v>
      </c>
      <c r="N269" s="11" t="s">
        <v>53</v>
      </c>
      <c r="O269">
        <v>2117</v>
      </c>
      <c r="P269"/>
      <c r="Q269">
        <v>128</v>
      </c>
      <c r="R26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6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6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Perfluorooktanojska kislina    Enota: µg/L    Mejna vrednost: /</v>
      </c>
      <c r="U26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70" spans="1:21" ht="15" x14ac:dyDescent="0.25">
      <c r="A270" s="10">
        <v>1305</v>
      </c>
      <c r="B270" s="11" t="s">
        <v>69</v>
      </c>
      <c r="C270" s="11"/>
      <c r="D270" s="10" t="s">
        <v>279</v>
      </c>
      <c r="E270" s="10" t="s">
        <v>280</v>
      </c>
      <c r="F270" s="10" t="s">
        <v>281</v>
      </c>
      <c r="G270" s="3">
        <v>46238</v>
      </c>
      <c r="H270" s="10" t="s">
        <v>212</v>
      </c>
      <c r="I270" s="12" t="s">
        <v>199</v>
      </c>
      <c r="J270" s="10" t="s">
        <v>80</v>
      </c>
      <c r="K270" s="10" t="s">
        <v>16</v>
      </c>
      <c r="L270" s="10" t="s">
        <v>30</v>
      </c>
      <c r="M270" s="11" t="s">
        <v>228</v>
      </c>
      <c r="N270" s="11" t="s">
        <v>53</v>
      </c>
      <c r="O270">
        <v>6046</v>
      </c>
      <c r="P270"/>
      <c r="Q270">
        <v>129</v>
      </c>
      <c r="R27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Perfluorooktansulfonska kislina    Enota: µg/L    Mejna vrednost: /</v>
      </c>
      <c r="U27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71" spans="1:21" ht="15" x14ac:dyDescent="0.25">
      <c r="A271" s="10">
        <v>1305</v>
      </c>
      <c r="B271" s="11" t="s">
        <v>69</v>
      </c>
      <c r="C271" s="11"/>
      <c r="D271" s="10" t="s">
        <v>279</v>
      </c>
      <c r="E271" s="10" t="s">
        <v>280</v>
      </c>
      <c r="F271" s="10" t="s">
        <v>281</v>
      </c>
      <c r="G271" s="3">
        <v>46238</v>
      </c>
      <c r="H271" s="10" t="s">
        <v>213</v>
      </c>
      <c r="I271" s="12" t="s">
        <v>199</v>
      </c>
      <c r="J271" s="10" t="s">
        <v>80</v>
      </c>
      <c r="K271" s="10" t="s">
        <v>16</v>
      </c>
      <c r="L271" s="10" t="s">
        <v>30</v>
      </c>
      <c r="M271" s="11" t="s">
        <v>228</v>
      </c>
      <c r="N271" s="11" t="s">
        <v>53</v>
      </c>
      <c r="O271">
        <v>2118</v>
      </c>
      <c r="P271"/>
      <c r="Q271">
        <v>130</v>
      </c>
      <c r="R27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Perfluoropentanojska kislina    Enota: µg/L    Mejna vrednost: /</v>
      </c>
      <c r="U27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72" spans="1:21" ht="15" x14ac:dyDescent="0.25">
      <c r="A272" s="10">
        <v>1305</v>
      </c>
      <c r="B272" s="11" t="s">
        <v>69</v>
      </c>
      <c r="C272" s="11"/>
      <c r="D272" s="10" t="s">
        <v>279</v>
      </c>
      <c r="E272" s="10" t="s">
        <v>280</v>
      </c>
      <c r="F272" s="10" t="s">
        <v>281</v>
      </c>
      <c r="G272" s="3">
        <v>46238</v>
      </c>
      <c r="H272" s="10" t="s">
        <v>214</v>
      </c>
      <c r="I272" s="12" t="s">
        <v>199</v>
      </c>
      <c r="J272" s="10" t="s">
        <v>80</v>
      </c>
      <c r="K272" s="10" t="s">
        <v>16</v>
      </c>
      <c r="L272" s="10" t="s">
        <v>30</v>
      </c>
      <c r="M272" s="11" t="s">
        <v>228</v>
      </c>
      <c r="N272" s="11" t="s">
        <v>53</v>
      </c>
      <c r="O272">
        <v>8127</v>
      </c>
      <c r="P272"/>
      <c r="Q272">
        <v>131</v>
      </c>
      <c r="R27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Perfluoropentansulfonska kislina    Enota: µg/L    Mejna vrednost: /</v>
      </c>
      <c r="U27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73" spans="1:21" ht="15" x14ac:dyDescent="0.25">
      <c r="A273" s="10">
        <v>1305</v>
      </c>
      <c r="B273" s="11" t="s">
        <v>69</v>
      </c>
      <c r="C273" s="11"/>
      <c r="D273" s="10" t="s">
        <v>279</v>
      </c>
      <c r="E273" s="10" t="s">
        <v>280</v>
      </c>
      <c r="F273" s="10" t="s">
        <v>281</v>
      </c>
      <c r="G273" s="3">
        <v>46238</v>
      </c>
      <c r="H273" s="10" t="s">
        <v>215</v>
      </c>
      <c r="I273" s="12" t="s">
        <v>199</v>
      </c>
      <c r="J273" s="10" t="s">
        <v>80</v>
      </c>
      <c r="K273" s="10" t="s">
        <v>16</v>
      </c>
      <c r="L273" s="10" t="s">
        <v>30</v>
      </c>
      <c r="M273" s="11" t="s">
        <v>228</v>
      </c>
      <c r="N273" s="11" t="s">
        <v>53</v>
      </c>
      <c r="O273">
        <v>2120</v>
      </c>
      <c r="P273"/>
      <c r="Q273">
        <v>132</v>
      </c>
      <c r="R27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Perfluorotridekanojska kislina    Enota: µg/L    Mejna vrednost: /</v>
      </c>
      <c r="U27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74" spans="1:21" ht="15" x14ac:dyDescent="0.25">
      <c r="A274" s="10">
        <v>1305</v>
      </c>
      <c r="B274" s="11" t="s">
        <v>69</v>
      </c>
      <c r="C274" s="11"/>
      <c r="D274" s="10" t="s">
        <v>279</v>
      </c>
      <c r="E274" s="10" t="s">
        <v>280</v>
      </c>
      <c r="F274" s="10" t="s">
        <v>281</v>
      </c>
      <c r="G274" s="3">
        <v>46238</v>
      </c>
      <c r="H274" s="10" t="s">
        <v>216</v>
      </c>
      <c r="I274" s="12" t="s">
        <v>199</v>
      </c>
      <c r="J274" s="10" t="s">
        <v>80</v>
      </c>
      <c r="K274" s="10" t="s">
        <v>16</v>
      </c>
      <c r="L274" s="10" t="s">
        <v>30</v>
      </c>
      <c r="M274" s="11" t="s">
        <v>228</v>
      </c>
      <c r="N274" s="11" t="s">
        <v>53</v>
      </c>
      <c r="O274">
        <v>8138</v>
      </c>
      <c r="P274"/>
      <c r="Q274">
        <v>133</v>
      </c>
      <c r="R27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Perfluorotridekansulfonska kislina    Enota: µg/L    Mejna vrednost: /</v>
      </c>
      <c r="U27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75" spans="1:21" ht="15" x14ac:dyDescent="0.25">
      <c r="A275" s="10">
        <v>1305</v>
      </c>
      <c r="B275" s="11" t="s">
        <v>69</v>
      </c>
      <c r="C275" s="11"/>
      <c r="D275" s="10" t="s">
        <v>279</v>
      </c>
      <c r="E275" s="10" t="s">
        <v>280</v>
      </c>
      <c r="F275" s="10" t="s">
        <v>281</v>
      </c>
      <c r="G275" s="3">
        <v>46238</v>
      </c>
      <c r="H275" s="10" t="s">
        <v>217</v>
      </c>
      <c r="I275" s="12" t="s">
        <v>199</v>
      </c>
      <c r="J275" s="10" t="s">
        <v>80</v>
      </c>
      <c r="K275" s="10" t="s">
        <v>16</v>
      </c>
      <c r="L275" s="10" t="s">
        <v>30</v>
      </c>
      <c r="M275" s="11" t="s">
        <v>228</v>
      </c>
      <c r="N275" s="11" t="s">
        <v>53</v>
      </c>
      <c r="O275">
        <v>2121</v>
      </c>
      <c r="P275"/>
      <c r="Q275">
        <v>134</v>
      </c>
      <c r="R27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Perfluoroundekanojska kislina    Enota: µg/L    Mejna vrednost: /</v>
      </c>
      <c r="U27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76" spans="1:21" ht="15" x14ac:dyDescent="0.25">
      <c r="A276" s="10">
        <v>1305</v>
      </c>
      <c r="B276" s="11" t="s">
        <v>69</v>
      </c>
      <c r="C276" s="11"/>
      <c r="D276" s="10" t="s">
        <v>279</v>
      </c>
      <c r="E276" s="10" t="s">
        <v>280</v>
      </c>
      <c r="F276" s="10" t="s">
        <v>281</v>
      </c>
      <c r="G276" s="3">
        <v>46238</v>
      </c>
      <c r="H276" s="10" t="s">
        <v>218</v>
      </c>
      <c r="I276" s="12" t="s">
        <v>199</v>
      </c>
      <c r="J276" s="10" t="s">
        <v>80</v>
      </c>
      <c r="K276" s="10" t="s">
        <v>16</v>
      </c>
      <c r="L276" s="10" t="s">
        <v>30</v>
      </c>
      <c r="M276" s="11" t="s">
        <v>228</v>
      </c>
      <c r="N276" s="11" t="s">
        <v>53</v>
      </c>
      <c r="O276">
        <v>8136</v>
      </c>
      <c r="P276"/>
      <c r="Q276">
        <v>135</v>
      </c>
      <c r="R27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Perfluoroundekansulfonska kislina    Enota: µg/L    Mejna vrednost: /</v>
      </c>
      <c r="U27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77" spans="1:21" ht="15" x14ac:dyDescent="0.25">
      <c r="A277" s="10">
        <v>1305</v>
      </c>
      <c r="B277" s="11" t="s">
        <v>69</v>
      </c>
      <c r="C277" s="11"/>
      <c r="D277" s="10" t="s">
        <v>279</v>
      </c>
      <c r="E277" s="10" t="s">
        <v>280</v>
      </c>
      <c r="F277" s="10" t="s">
        <v>281</v>
      </c>
      <c r="G277" s="3">
        <v>46238</v>
      </c>
      <c r="H277" s="10" t="s">
        <v>219</v>
      </c>
      <c r="I277" s="12" t="s">
        <v>194</v>
      </c>
      <c r="J277" s="10" t="s">
        <v>80</v>
      </c>
      <c r="K277" s="10" t="s">
        <v>16</v>
      </c>
      <c r="L277" s="10" t="s">
        <v>30</v>
      </c>
      <c r="M277" s="11" t="s">
        <v>228</v>
      </c>
      <c r="N277" s="11" t="s">
        <v>53</v>
      </c>
      <c r="O277">
        <v>1985</v>
      </c>
      <c r="P277"/>
      <c r="Q277">
        <v>136</v>
      </c>
      <c r="R27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Trikloroocetna kislina    Enota: µg/L    Mejna vrednost: /</v>
      </c>
      <c r="U277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78" spans="1:21" ht="15" x14ac:dyDescent="0.25">
      <c r="A278" s="10">
        <v>1305</v>
      </c>
      <c r="B278" s="11" t="s">
        <v>69</v>
      </c>
      <c r="C278" s="11"/>
      <c r="D278" s="10" t="s">
        <v>279</v>
      </c>
      <c r="E278" s="10" t="s">
        <v>280</v>
      </c>
      <c r="F278" s="10" t="s">
        <v>281</v>
      </c>
      <c r="G278" s="3">
        <v>46238</v>
      </c>
      <c r="H278" s="10" t="s">
        <v>220</v>
      </c>
      <c r="I278" s="12" t="s">
        <v>132</v>
      </c>
      <c r="J278" s="10" t="s">
        <v>80</v>
      </c>
      <c r="K278" s="10" t="s">
        <v>16</v>
      </c>
      <c r="L278" s="10" t="s">
        <v>30</v>
      </c>
      <c r="M278" s="11" t="s">
        <v>228</v>
      </c>
      <c r="N278" s="11" t="s">
        <v>53</v>
      </c>
      <c r="O278">
        <v>9107</v>
      </c>
      <c r="P278"/>
      <c r="Q278">
        <v>137</v>
      </c>
      <c r="R27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79945*** Odzemno mesto: zajetje Dobravica, pipa</v>
      </c>
      <c r="S27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Dobravica    </v>
      </c>
      <c r="T27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Vsota PFAS    Enota: µg/L    Mejna vrednost: /</v>
      </c>
      <c r="U27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279" spans="1:21" ht="15" x14ac:dyDescent="0.25">
      <c r="A279" s="10">
        <v>1503</v>
      </c>
      <c r="B279" s="11" t="s">
        <v>37</v>
      </c>
      <c r="C279" s="11"/>
      <c r="D279" s="10" t="s">
        <v>26</v>
      </c>
      <c r="E279" s="10" t="s">
        <v>226</v>
      </c>
      <c r="F279" s="10" t="s">
        <v>54</v>
      </c>
      <c r="G279" s="3">
        <v>46238</v>
      </c>
      <c r="H279" s="10" t="s">
        <v>17</v>
      </c>
      <c r="I279" s="12" t="s">
        <v>227</v>
      </c>
      <c r="J279" s="10" t="s">
        <v>18</v>
      </c>
      <c r="K279" s="10" t="s">
        <v>16</v>
      </c>
      <c r="L279" s="10" t="s">
        <v>30</v>
      </c>
      <c r="M279" s="11" t="s">
        <v>228</v>
      </c>
      <c r="N279" s="11" t="s">
        <v>53</v>
      </c>
      <c r="O279">
        <v>430</v>
      </c>
      <c r="P279">
        <v>1</v>
      </c>
      <c r="Q279">
        <v>23</v>
      </c>
      <c r="R27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79946*** Odzemno mesto: Kropa, Vrtec Kropa, kuhinja, pipa</v>
      </c>
      <c r="S27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79" s="10" t="str">
        <f>CONCATENATE("Vrednost:"," ",Analiza_PV_MBR_OBJAVA[[#This Row],[Rezultat]]," ",Analiza_PV_MBR_OBJAVA[[#This Row],[Enota]],"     Rezultat: "," *** ",Analiza_PV_MBR_OBJAVA[[#This Row],[Ocena]]," *** ")</f>
        <v xml:space="preserve">Vrednost: 12,6 °C     Rezultat:  *** SKLADEN *** </v>
      </c>
    </row>
    <row r="280" spans="1:21" ht="15" x14ac:dyDescent="0.25">
      <c r="A280" s="10">
        <v>1503</v>
      </c>
      <c r="B280" s="11" t="s">
        <v>37</v>
      </c>
      <c r="C280" s="11"/>
      <c r="D280" s="10" t="s">
        <v>26</v>
      </c>
      <c r="E280" s="10" t="s">
        <v>226</v>
      </c>
      <c r="F280" s="10" t="s">
        <v>54</v>
      </c>
      <c r="G280" s="3">
        <v>46238</v>
      </c>
      <c r="H280" s="10" t="s">
        <v>14</v>
      </c>
      <c r="I280" s="12" t="s">
        <v>52</v>
      </c>
      <c r="J280" s="10" t="s">
        <v>15</v>
      </c>
      <c r="K280" s="10" t="s">
        <v>16</v>
      </c>
      <c r="L280" s="10" t="s">
        <v>30</v>
      </c>
      <c r="M280" s="11" t="s">
        <v>228</v>
      </c>
      <c r="N280" s="11" t="s">
        <v>53</v>
      </c>
      <c r="O280">
        <v>412</v>
      </c>
      <c r="P280">
        <v>5</v>
      </c>
      <c r="Q280">
        <v>21</v>
      </c>
      <c r="R28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79946*** Odzemno mesto: Kropa, Vrtec Kropa, kuhinja, pipa</v>
      </c>
      <c r="S28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80" s="10" t="str">
        <f>CONCATENATE("Vrednost:"," ",Analiza_PV_MBR_OBJAVA[[#This Row],[Rezultat]]," ",Analiza_PV_MBR_OBJAVA[[#This Row],[Enota]],"     Rezultat: "," *** ",Analiza_PV_MBR_OBJAVA[[#This Row],[Ocena]]," *** ")</f>
        <v xml:space="preserve">Vrednost: 0,07 mg/L     Rezultat:  *** SKLADEN *** </v>
      </c>
    </row>
    <row r="281" spans="1:21" ht="15" x14ac:dyDescent="0.25">
      <c r="A281" s="10">
        <v>1503</v>
      </c>
      <c r="B281" s="11" t="s">
        <v>37</v>
      </c>
      <c r="C281" s="11"/>
      <c r="D281" s="10" t="s">
        <v>26</v>
      </c>
      <c r="E281" s="10" t="s">
        <v>226</v>
      </c>
      <c r="F281" s="10" t="s">
        <v>54</v>
      </c>
      <c r="G281" s="3">
        <v>46238</v>
      </c>
      <c r="H281" s="10" t="s">
        <v>19</v>
      </c>
      <c r="I281" s="12" t="s">
        <v>47</v>
      </c>
      <c r="J281" s="10"/>
      <c r="K281" s="10" t="s">
        <v>16</v>
      </c>
      <c r="L281" s="10" t="s">
        <v>30</v>
      </c>
      <c r="M281" s="11" t="s">
        <v>228</v>
      </c>
      <c r="N281" s="11" t="s">
        <v>53</v>
      </c>
      <c r="O281">
        <v>1416</v>
      </c>
      <c r="P281">
        <v>7</v>
      </c>
      <c r="Q281">
        <v>74</v>
      </c>
      <c r="R28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79946*** Odzemno mesto: Kropa, Vrtec Kropa, kuhinja, pipa</v>
      </c>
      <c r="S28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81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82" spans="1:21" ht="15" x14ac:dyDescent="0.25">
      <c r="A282" s="10">
        <v>1503</v>
      </c>
      <c r="B282" s="11" t="s">
        <v>37</v>
      </c>
      <c r="C282" s="11"/>
      <c r="D282" s="10" t="s">
        <v>26</v>
      </c>
      <c r="E282" s="10" t="s">
        <v>226</v>
      </c>
      <c r="F282" s="10" t="s">
        <v>54</v>
      </c>
      <c r="G282" s="3">
        <v>46238</v>
      </c>
      <c r="H282" s="10" t="s">
        <v>22</v>
      </c>
      <c r="I282" s="12" t="s">
        <v>20</v>
      </c>
      <c r="J282" s="10" t="s">
        <v>21</v>
      </c>
      <c r="K282" s="10" t="s">
        <v>20</v>
      </c>
      <c r="L282" s="10" t="s">
        <v>30</v>
      </c>
      <c r="M282" s="11" t="s">
        <v>228</v>
      </c>
      <c r="N282" s="11" t="s">
        <v>53</v>
      </c>
      <c r="O282">
        <v>2027</v>
      </c>
      <c r="P282">
        <v>8</v>
      </c>
      <c r="Q282">
        <v>84</v>
      </c>
      <c r="R28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79946*** Odzemno mesto: Kropa, Vrtec Kropa, kuhinja, pipa</v>
      </c>
      <c r="S28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8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83" spans="1:21" ht="15" x14ac:dyDescent="0.25">
      <c r="A283" s="10">
        <v>1503</v>
      </c>
      <c r="B283" s="11" t="s">
        <v>37</v>
      </c>
      <c r="C283" s="11"/>
      <c r="D283" s="10" t="s">
        <v>26</v>
      </c>
      <c r="E283" s="10" t="s">
        <v>226</v>
      </c>
      <c r="F283" s="10" t="s">
        <v>54</v>
      </c>
      <c r="G283" s="3">
        <v>46238</v>
      </c>
      <c r="H283" s="10" t="s">
        <v>23</v>
      </c>
      <c r="I283" s="12" t="s">
        <v>20</v>
      </c>
      <c r="J283" s="10" t="s">
        <v>21</v>
      </c>
      <c r="K283" s="10" t="s">
        <v>20</v>
      </c>
      <c r="L283" s="10" t="s">
        <v>30</v>
      </c>
      <c r="M283" s="11" t="s">
        <v>228</v>
      </c>
      <c r="N283" s="11" t="s">
        <v>53</v>
      </c>
      <c r="O283">
        <v>2041</v>
      </c>
      <c r="P283">
        <v>9</v>
      </c>
      <c r="Q283">
        <v>86</v>
      </c>
      <c r="R28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79946*** Odzemno mesto: Kropa, Vrtec Kropa, kuhinja, pipa</v>
      </c>
      <c r="S28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8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84" spans="1:21" ht="15" x14ac:dyDescent="0.25">
      <c r="A284" s="10">
        <v>1503</v>
      </c>
      <c r="B284" s="11" t="s">
        <v>37</v>
      </c>
      <c r="C284" s="11"/>
      <c r="D284" s="10" t="s">
        <v>26</v>
      </c>
      <c r="E284" s="10" t="s">
        <v>226</v>
      </c>
      <c r="F284" s="10" t="s">
        <v>54</v>
      </c>
      <c r="G284" s="3">
        <v>46238</v>
      </c>
      <c r="H284" s="10" t="s">
        <v>24</v>
      </c>
      <c r="I284" s="12" t="s">
        <v>20</v>
      </c>
      <c r="J284" s="10" t="s">
        <v>11</v>
      </c>
      <c r="K284" s="10" t="s">
        <v>12</v>
      </c>
      <c r="L284" s="10" t="s">
        <v>30</v>
      </c>
      <c r="M284" s="11" t="s">
        <v>228</v>
      </c>
      <c r="N284" s="11" t="s">
        <v>53</v>
      </c>
      <c r="O284">
        <v>2067</v>
      </c>
      <c r="P284">
        <v>15</v>
      </c>
      <c r="Q284">
        <v>89</v>
      </c>
      <c r="R28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79946*** Odzemno mesto: Kropa, Vrtec Kropa, kuhinja, pipa</v>
      </c>
      <c r="S28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8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85" spans="1:21" ht="15" x14ac:dyDescent="0.25">
      <c r="A285" s="10">
        <v>1503</v>
      </c>
      <c r="B285" s="11" t="s">
        <v>37</v>
      </c>
      <c r="C285" s="11"/>
      <c r="D285" s="10" t="s">
        <v>26</v>
      </c>
      <c r="E285" s="10" t="s">
        <v>226</v>
      </c>
      <c r="F285" s="10" t="s">
        <v>54</v>
      </c>
      <c r="G285" s="3">
        <v>46238</v>
      </c>
      <c r="H285" s="10" t="s">
        <v>10</v>
      </c>
      <c r="I285" s="12" t="s">
        <v>20</v>
      </c>
      <c r="J285" s="10" t="s">
        <v>11</v>
      </c>
      <c r="K285" s="10" t="s">
        <v>12</v>
      </c>
      <c r="L285" s="10" t="s">
        <v>30</v>
      </c>
      <c r="M285" s="11" t="s">
        <v>228</v>
      </c>
      <c r="N285" s="11" t="s">
        <v>53</v>
      </c>
      <c r="O285">
        <v>2068</v>
      </c>
      <c r="P285">
        <v>16</v>
      </c>
      <c r="Q285">
        <v>91</v>
      </c>
      <c r="R28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79946*** Odzemno mesto: Kropa, Vrtec Kropa, kuhinja, pipa</v>
      </c>
      <c r="S28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8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86" spans="1:21" ht="15" x14ac:dyDescent="0.25">
      <c r="A286" s="10">
        <v>1503</v>
      </c>
      <c r="B286" s="11" t="s">
        <v>37</v>
      </c>
      <c r="C286" s="11"/>
      <c r="D286" s="10" t="s">
        <v>26</v>
      </c>
      <c r="E286" s="10" t="s">
        <v>229</v>
      </c>
      <c r="F286" s="10" t="s">
        <v>55</v>
      </c>
      <c r="G286" s="3">
        <v>46238</v>
      </c>
      <c r="H286" s="10" t="s">
        <v>17</v>
      </c>
      <c r="I286" s="12" t="s">
        <v>99</v>
      </c>
      <c r="J286" s="10" t="s">
        <v>18</v>
      </c>
      <c r="K286" s="10" t="s">
        <v>16</v>
      </c>
      <c r="L286" s="10" t="s">
        <v>30</v>
      </c>
      <c r="M286" s="11" t="s">
        <v>228</v>
      </c>
      <c r="N286" s="11" t="s">
        <v>53</v>
      </c>
      <c r="O286">
        <v>430</v>
      </c>
      <c r="P286">
        <v>1</v>
      </c>
      <c r="Q286">
        <v>23</v>
      </c>
      <c r="R28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79947*** Odzemno mesto: vodarna Kropa po pripravi, pipa</v>
      </c>
      <c r="S28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86" s="10" t="str">
        <f>CONCATENATE("Vrednost:"," ",Analiza_PV_MBR_OBJAVA[[#This Row],[Rezultat]]," ",Analiza_PV_MBR_OBJAVA[[#This Row],[Enota]],"     Rezultat: "," *** ",Analiza_PV_MBR_OBJAVA[[#This Row],[Ocena]]," *** ")</f>
        <v xml:space="preserve">Vrednost: 7,8 °C     Rezultat:  *** SKLADEN *** </v>
      </c>
    </row>
    <row r="287" spans="1:21" ht="15" x14ac:dyDescent="0.25">
      <c r="A287" s="10">
        <v>1503</v>
      </c>
      <c r="B287" s="11" t="s">
        <v>37</v>
      </c>
      <c r="C287" s="11"/>
      <c r="D287" s="10" t="s">
        <v>26</v>
      </c>
      <c r="E287" s="10" t="s">
        <v>229</v>
      </c>
      <c r="F287" s="10" t="s">
        <v>55</v>
      </c>
      <c r="G287" s="3">
        <v>46238</v>
      </c>
      <c r="H287" s="10" t="s">
        <v>14</v>
      </c>
      <c r="I287" s="12" t="s">
        <v>98</v>
      </c>
      <c r="J287" s="10" t="s">
        <v>15</v>
      </c>
      <c r="K287" s="10" t="s">
        <v>16</v>
      </c>
      <c r="L287" s="10" t="s">
        <v>30</v>
      </c>
      <c r="M287" s="11" t="s">
        <v>228</v>
      </c>
      <c r="N287" s="11" t="s">
        <v>53</v>
      </c>
      <c r="O287">
        <v>412</v>
      </c>
      <c r="P287">
        <v>5</v>
      </c>
      <c r="Q287">
        <v>21</v>
      </c>
      <c r="R28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79947*** Odzemno mesto: vodarna Kropa po pripravi, pipa</v>
      </c>
      <c r="S28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87" s="10" t="str">
        <f>CONCATENATE("Vrednost:"," ",Analiza_PV_MBR_OBJAVA[[#This Row],[Rezultat]]," ",Analiza_PV_MBR_OBJAVA[[#This Row],[Enota]],"     Rezultat: "," *** ",Analiza_PV_MBR_OBJAVA[[#This Row],[Ocena]]," *** ")</f>
        <v xml:space="preserve">Vrednost: 0,16 mg/L     Rezultat:  *** SKLADEN *** </v>
      </c>
    </row>
    <row r="288" spans="1:21" ht="15" x14ac:dyDescent="0.25">
      <c r="A288" s="10">
        <v>1503</v>
      </c>
      <c r="B288" s="11" t="s">
        <v>37</v>
      </c>
      <c r="C288" s="11"/>
      <c r="D288" s="10" t="s">
        <v>26</v>
      </c>
      <c r="E288" s="10" t="s">
        <v>229</v>
      </c>
      <c r="F288" s="10" t="s">
        <v>55</v>
      </c>
      <c r="G288" s="3">
        <v>46238</v>
      </c>
      <c r="H288" s="10" t="s">
        <v>19</v>
      </c>
      <c r="I288" s="12" t="s">
        <v>47</v>
      </c>
      <c r="J288" s="10"/>
      <c r="K288" s="10" t="s">
        <v>16</v>
      </c>
      <c r="L288" s="10" t="s">
        <v>30</v>
      </c>
      <c r="M288" s="11" t="s">
        <v>228</v>
      </c>
      <c r="N288" s="11" t="s">
        <v>53</v>
      </c>
      <c r="O288">
        <v>1416</v>
      </c>
      <c r="P288">
        <v>7</v>
      </c>
      <c r="Q288">
        <v>74</v>
      </c>
      <c r="R28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79947*** Odzemno mesto: vodarna Kropa po pripravi, pipa</v>
      </c>
      <c r="S28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8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89" spans="1:21" ht="15" x14ac:dyDescent="0.25">
      <c r="A289" s="10">
        <v>1503</v>
      </c>
      <c r="B289" s="11" t="s">
        <v>37</v>
      </c>
      <c r="C289" s="11"/>
      <c r="D289" s="10" t="s">
        <v>26</v>
      </c>
      <c r="E289" s="10" t="s">
        <v>229</v>
      </c>
      <c r="F289" s="10" t="s">
        <v>55</v>
      </c>
      <c r="G289" s="3">
        <v>46238</v>
      </c>
      <c r="H289" s="10" t="s">
        <v>22</v>
      </c>
      <c r="I289" s="12" t="s">
        <v>20</v>
      </c>
      <c r="J289" s="10" t="s">
        <v>21</v>
      </c>
      <c r="K289" s="10" t="s">
        <v>20</v>
      </c>
      <c r="L289" s="10" t="s">
        <v>30</v>
      </c>
      <c r="M289" s="11" t="s">
        <v>228</v>
      </c>
      <c r="N289" s="11" t="s">
        <v>53</v>
      </c>
      <c r="O289">
        <v>2027</v>
      </c>
      <c r="P289">
        <v>8</v>
      </c>
      <c r="Q289">
        <v>84</v>
      </c>
      <c r="R28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79947*** Odzemno mesto: vodarna Kropa po pripravi, pipa</v>
      </c>
      <c r="S28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8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8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90" spans="1:21" ht="15" x14ac:dyDescent="0.25">
      <c r="A290" s="10">
        <v>1503</v>
      </c>
      <c r="B290" s="11" t="s">
        <v>37</v>
      </c>
      <c r="C290" s="11"/>
      <c r="D290" s="10" t="s">
        <v>26</v>
      </c>
      <c r="E290" s="10" t="s">
        <v>229</v>
      </c>
      <c r="F290" s="10" t="s">
        <v>55</v>
      </c>
      <c r="G290" s="3">
        <v>46238</v>
      </c>
      <c r="H290" s="10" t="s">
        <v>23</v>
      </c>
      <c r="I290" s="12" t="s">
        <v>20</v>
      </c>
      <c r="J290" s="10" t="s">
        <v>21</v>
      </c>
      <c r="K290" s="10" t="s">
        <v>20</v>
      </c>
      <c r="L290" s="10" t="s">
        <v>30</v>
      </c>
      <c r="M290" s="11" t="s">
        <v>228</v>
      </c>
      <c r="N290" s="11" t="s">
        <v>53</v>
      </c>
      <c r="O290">
        <v>2041</v>
      </c>
      <c r="P290">
        <v>9</v>
      </c>
      <c r="Q290">
        <v>86</v>
      </c>
      <c r="R29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79947*** Odzemno mesto: vodarna Kropa po pripravi, pipa</v>
      </c>
      <c r="S29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9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91" spans="1:21" ht="15" x14ac:dyDescent="0.25">
      <c r="A291" s="10">
        <v>1503</v>
      </c>
      <c r="B291" s="11" t="s">
        <v>37</v>
      </c>
      <c r="C291" s="11"/>
      <c r="D291" s="10" t="s">
        <v>26</v>
      </c>
      <c r="E291" s="10" t="s">
        <v>229</v>
      </c>
      <c r="F291" s="10" t="s">
        <v>55</v>
      </c>
      <c r="G291" s="3">
        <v>46238</v>
      </c>
      <c r="H291" s="10" t="s">
        <v>24</v>
      </c>
      <c r="I291" s="12" t="s">
        <v>20</v>
      </c>
      <c r="J291" s="10" t="s">
        <v>11</v>
      </c>
      <c r="K291" s="10" t="s">
        <v>12</v>
      </c>
      <c r="L291" s="10" t="s">
        <v>30</v>
      </c>
      <c r="M291" s="11" t="s">
        <v>228</v>
      </c>
      <c r="N291" s="11" t="s">
        <v>53</v>
      </c>
      <c r="O291">
        <v>2067</v>
      </c>
      <c r="P291">
        <v>15</v>
      </c>
      <c r="Q291">
        <v>89</v>
      </c>
      <c r="R29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79947*** Odzemno mesto: vodarna Kropa po pripravi, pipa</v>
      </c>
      <c r="S29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9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92" spans="1:21" ht="15" x14ac:dyDescent="0.25">
      <c r="A292" s="10">
        <v>1503</v>
      </c>
      <c r="B292" s="11" t="s">
        <v>37</v>
      </c>
      <c r="C292" s="11"/>
      <c r="D292" s="10" t="s">
        <v>26</v>
      </c>
      <c r="E292" s="10" t="s">
        <v>229</v>
      </c>
      <c r="F292" s="10" t="s">
        <v>55</v>
      </c>
      <c r="G292" s="3">
        <v>46238</v>
      </c>
      <c r="H292" s="10" t="s">
        <v>10</v>
      </c>
      <c r="I292" s="12" t="s">
        <v>20</v>
      </c>
      <c r="J292" s="10" t="s">
        <v>11</v>
      </c>
      <c r="K292" s="10" t="s">
        <v>12</v>
      </c>
      <c r="L292" s="10" t="s">
        <v>30</v>
      </c>
      <c r="M292" s="11" t="s">
        <v>228</v>
      </c>
      <c r="N292" s="11" t="s">
        <v>53</v>
      </c>
      <c r="O292">
        <v>2068</v>
      </c>
      <c r="P292">
        <v>16</v>
      </c>
      <c r="Q292">
        <v>91</v>
      </c>
      <c r="R29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79947*** Odzemno mesto: vodarna Kropa po pripravi, pipa</v>
      </c>
      <c r="S29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9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93" spans="1:21" ht="15" x14ac:dyDescent="0.25">
      <c r="A293" s="10">
        <v>1503</v>
      </c>
      <c r="B293" s="11" t="s">
        <v>37</v>
      </c>
      <c r="C293" s="11"/>
      <c r="D293" s="10" t="s">
        <v>26</v>
      </c>
      <c r="E293" s="10" t="s">
        <v>230</v>
      </c>
      <c r="F293" s="10" t="s">
        <v>231</v>
      </c>
      <c r="G293" s="3">
        <v>46238</v>
      </c>
      <c r="H293" s="10" t="s">
        <v>17</v>
      </c>
      <c r="I293" s="12" t="s">
        <v>232</v>
      </c>
      <c r="J293" s="10" t="s">
        <v>18</v>
      </c>
      <c r="K293" s="10" t="s">
        <v>16</v>
      </c>
      <c r="L293" s="10" t="s">
        <v>30</v>
      </c>
      <c r="M293" s="11" t="s">
        <v>228</v>
      </c>
      <c r="N293" s="11" t="s">
        <v>53</v>
      </c>
      <c r="O293">
        <v>430</v>
      </c>
      <c r="P293">
        <v>1</v>
      </c>
      <c r="Q293">
        <v>23</v>
      </c>
      <c r="R29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79948*** Odzemno mesto: Lipnica, Osnovna šola Staneta Žagarja Lipnica, kuhinja, pipa</v>
      </c>
      <c r="S29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93" s="10" t="str">
        <f>CONCATENATE("Vrednost:"," ",Analiza_PV_MBR_OBJAVA[[#This Row],[Rezultat]]," ",Analiza_PV_MBR_OBJAVA[[#This Row],[Enota]],"     Rezultat: "," *** ",Analiza_PV_MBR_OBJAVA[[#This Row],[Ocena]]," *** ")</f>
        <v xml:space="preserve">Vrednost: 14,2 °C     Rezultat:  *** SKLADEN *** </v>
      </c>
    </row>
    <row r="294" spans="1:21" ht="15" x14ac:dyDescent="0.25">
      <c r="A294" s="10">
        <v>1503</v>
      </c>
      <c r="B294" s="11" t="s">
        <v>37</v>
      </c>
      <c r="C294" s="11"/>
      <c r="D294" s="10" t="s">
        <v>26</v>
      </c>
      <c r="E294" s="10" t="s">
        <v>230</v>
      </c>
      <c r="F294" s="10" t="s">
        <v>231</v>
      </c>
      <c r="G294" s="3">
        <v>46238</v>
      </c>
      <c r="H294" s="10" t="s">
        <v>14</v>
      </c>
      <c r="I294" s="12" t="s">
        <v>101</v>
      </c>
      <c r="J294" s="10" t="s">
        <v>15</v>
      </c>
      <c r="K294" s="10" t="s">
        <v>16</v>
      </c>
      <c r="L294" s="10" t="s">
        <v>30</v>
      </c>
      <c r="M294" s="11" t="s">
        <v>228</v>
      </c>
      <c r="N294" s="11" t="s">
        <v>53</v>
      </c>
      <c r="O294">
        <v>412</v>
      </c>
      <c r="P294">
        <v>5</v>
      </c>
      <c r="Q294">
        <v>21</v>
      </c>
      <c r="R29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79948*** Odzemno mesto: Lipnica, Osnovna šola Staneta Žagarja Lipnica, kuhinja, pipa</v>
      </c>
      <c r="S29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9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95" spans="1:21" ht="15" x14ac:dyDescent="0.25">
      <c r="A295" s="10">
        <v>1503</v>
      </c>
      <c r="B295" s="11" t="s">
        <v>37</v>
      </c>
      <c r="C295" s="11"/>
      <c r="D295" s="10" t="s">
        <v>26</v>
      </c>
      <c r="E295" s="10" t="s">
        <v>230</v>
      </c>
      <c r="F295" s="10" t="s">
        <v>231</v>
      </c>
      <c r="G295" s="3">
        <v>46238</v>
      </c>
      <c r="H295" s="10" t="s">
        <v>19</v>
      </c>
      <c r="I295" s="12" t="s">
        <v>47</v>
      </c>
      <c r="J295" s="10"/>
      <c r="K295" s="10" t="s">
        <v>16</v>
      </c>
      <c r="L295" s="10" t="s">
        <v>30</v>
      </c>
      <c r="M295" s="11" t="s">
        <v>228</v>
      </c>
      <c r="N295" s="11" t="s">
        <v>53</v>
      </c>
      <c r="O295">
        <v>1416</v>
      </c>
      <c r="P295">
        <v>7</v>
      </c>
      <c r="Q295">
        <v>74</v>
      </c>
      <c r="R29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79948*** Odzemno mesto: Lipnica, Osnovna šola Staneta Žagarja Lipnica, kuhinja, pipa</v>
      </c>
      <c r="S29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95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96" spans="1:21" ht="15" x14ac:dyDescent="0.25">
      <c r="A296" s="10">
        <v>1503</v>
      </c>
      <c r="B296" s="11" t="s">
        <v>37</v>
      </c>
      <c r="C296" s="11"/>
      <c r="D296" s="10" t="s">
        <v>26</v>
      </c>
      <c r="E296" s="10" t="s">
        <v>230</v>
      </c>
      <c r="F296" s="10" t="s">
        <v>231</v>
      </c>
      <c r="G296" s="3">
        <v>46238</v>
      </c>
      <c r="H296" s="10" t="s">
        <v>22</v>
      </c>
      <c r="I296" s="12" t="s">
        <v>20</v>
      </c>
      <c r="J296" s="10" t="s">
        <v>21</v>
      </c>
      <c r="K296" s="10" t="s">
        <v>20</v>
      </c>
      <c r="L296" s="10" t="s">
        <v>30</v>
      </c>
      <c r="M296" s="11" t="s">
        <v>228</v>
      </c>
      <c r="N296" s="11" t="s">
        <v>53</v>
      </c>
      <c r="O296">
        <v>2027</v>
      </c>
      <c r="P296">
        <v>8</v>
      </c>
      <c r="Q296">
        <v>84</v>
      </c>
      <c r="R29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79948*** Odzemno mesto: Lipnica, Osnovna šola Staneta Žagarja Lipnica, kuhinja, pipa</v>
      </c>
      <c r="S29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9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97" spans="1:21" ht="15" x14ac:dyDescent="0.25">
      <c r="A297" s="10">
        <v>1503</v>
      </c>
      <c r="B297" s="11" t="s">
        <v>37</v>
      </c>
      <c r="C297" s="11"/>
      <c r="D297" s="10" t="s">
        <v>26</v>
      </c>
      <c r="E297" s="10" t="s">
        <v>230</v>
      </c>
      <c r="F297" s="10" t="s">
        <v>231</v>
      </c>
      <c r="G297" s="3">
        <v>46238</v>
      </c>
      <c r="H297" s="10" t="s">
        <v>23</v>
      </c>
      <c r="I297" s="12" t="s">
        <v>20</v>
      </c>
      <c r="J297" s="10" t="s">
        <v>21</v>
      </c>
      <c r="K297" s="10" t="s">
        <v>20</v>
      </c>
      <c r="L297" s="10" t="s">
        <v>30</v>
      </c>
      <c r="M297" s="11" t="s">
        <v>228</v>
      </c>
      <c r="N297" s="11" t="s">
        <v>53</v>
      </c>
      <c r="O297">
        <v>2041</v>
      </c>
      <c r="P297">
        <v>9</v>
      </c>
      <c r="Q297">
        <v>86</v>
      </c>
      <c r="R29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79948*** Odzemno mesto: Lipnica, Osnovna šola Staneta Žagarja Lipnica, kuhinja, pipa</v>
      </c>
      <c r="S29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9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98" spans="1:21" ht="15" x14ac:dyDescent="0.25">
      <c r="A298" s="10">
        <v>1503</v>
      </c>
      <c r="B298" s="11" t="s">
        <v>37</v>
      </c>
      <c r="C298" s="11"/>
      <c r="D298" s="10" t="s">
        <v>26</v>
      </c>
      <c r="E298" s="10" t="s">
        <v>230</v>
      </c>
      <c r="F298" s="10" t="s">
        <v>231</v>
      </c>
      <c r="G298" s="3">
        <v>46238</v>
      </c>
      <c r="H298" s="10" t="s">
        <v>24</v>
      </c>
      <c r="I298" s="12" t="s">
        <v>20</v>
      </c>
      <c r="J298" s="10" t="s">
        <v>11</v>
      </c>
      <c r="K298" s="10" t="s">
        <v>12</v>
      </c>
      <c r="L298" s="10" t="s">
        <v>30</v>
      </c>
      <c r="M298" s="11" t="s">
        <v>228</v>
      </c>
      <c r="N298" s="11" t="s">
        <v>53</v>
      </c>
      <c r="O298">
        <v>2067</v>
      </c>
      <c r="P298">
        <v>15</v>
      </c>
      <c r="Q298">
        <v>89</v>
      </c>
      <c r="R29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79948*** Odzemno mesto: Lipnica, Osnovna šola Staneta Žagarja Lipnica, kuhinja, pipa</v>
      </c>
      <c r="S29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9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99" spans="1:21" ht="15" x14ac:dyDescent="0.25">
      <c r="A299" s="10">
        <v>1503</v>
      </c>
      <c r="B299" s="11" t="s">
        <v>37</v>
      </c>
      <c r="C299" s="11"/>
      <c r="D299" s="10" t="s">
        <v>26</v>
      </c>
      <c r="E299" s="10" t="s">
        <v>230</v>
      </c>
      <c r="F299" s="10" t="s">
        <v>231</v>
      </c>
      <c r="G299" s="3">
        <v>46238</v>
      </c>
      <c r="H299" s="10" t="s">
        <v>10</v>
      </c>
      <c r="I299" s="12" t="s">
        <v>20</v>
      </c>
      <c r="J299" s="10" t="s">
        <v>11</v>
      </c>
      <c r="K299" s="10" t="s">
        <v>12</v>
      </c>
      <c r="L299" s="10" t="s">
        <v>30</v>
      </c>
      <c r="M299" s="11" t="s">
        <v>228</v>
      </c>
      <c r="N299" s="11" t="s">
        <v>53</v>
      </c>
      <c r="O299">
        <v>2068</v>
      </c>
      <c r="P299">
        <v>16</v>
      </c>
      <c r="Q299">
        <v>91</v>
      </c>
      <c r="R29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4.08.2026 *** Lab. Št: 79948*** Odzemno mesto: Lipnica, Osnovna šola Staneta Žagarja Lipnica, kuhinja, pipa</v>
      </c>
      <c r="S29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9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9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00" spans="1:21" ht="15" x14ac:dyDescent="0.25">
      <c r="A300" s="10">
        <v>1502</v>
      </c>
      <c r="B300" s="11" t="s">
        <v>38</v>
      </c>
      <c r="C300" s="11" t="s">
        <v>12</v>
      </c>
      <c r="D300" s="10" t="s">
        <v>9</v>
      </c>
      <c r="E300" s="10" t="s">
        <v>271</v>
      </c>
      <c r="F300" s="10" t="s">
        <v>272</v>
      </c>
      <c r="G300" s="3">
        <v>46237</v>
      </c>
      <c r="H300" s="10" t="s">
        <v>17</v>
      </c>
      <c r="I300" s="12" t="s">
        <v>254</v>
      </c>
      <c r="J300" s="10" t="s">
        <v>18</v>
      </c>
      <c r="K300" s="10" t="s">
        <v>16</v>
      </c>
      <c r="L300" s="10" t="s">
        <v>30</v>
      </c>
      <c r="M300" s="11" t="s">
        <v>228</v>
      </c>
      <c r="N300" s="11" t="s">
        <v>53</v>
      </c>
      <c r="O300">
        <v>430</v>
      </c>
      <c r="P300">
        <v>1</v>
      </c>
      <c r="Q300">
        <v>23</v>
      </c>
      <c r="R30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81190*** Odzemno mesto: Lancovo, rezervna vrtina Lancovo pred pripravo, pipa</v>
      </c>
      <c r="S30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300" s="10" t="str">
        <f>CONCATENATE("Vrednost:"," ",Analiza_PV_MBR_OBJAVA[[#This Row],[Rezultat]]," ",Analiza_PV_MBR_OBJAVA[[#This Row],[Enota]],"     Rezultat: "," *** ",Analiza_PV_MBR_OBJAVA[[#This Row],[Ocena]]," *** ")</f>
        <v xml:space="preserve">Vrednost: 9,8 °C     Rezultat:  *** SKLADEN *** </v>
      </c>
    </row>
    <row r="301" spans="1:21" ht="15" x14ac:dyDescent="0.25">
      <c r="A301" s="10">
        <v>1502</v>
      </c>
      <c r="B301" s="11" t="s">
        <v>38</v>
      </c>
      <c r="C301" s="11" t="s">
        <v>12</v>
      </c>
      <c r="D301" s="10" t="s">
        <v>9</v>
      </c>
      <c r="E301" s="10" t="s">
        <v>271</v>
      </c>
      <c r="F301" s="10" t="s">
        <v>272</v>
      </c>
      <c r="G301" s="3">
        <v>46237</v>
      </c>
      <c r="H301" s="10" t="s">
        <v>19</v>
      </c>
      <c r="I301" s="12" t="s">
        <v>47</v>
      </c>
      <c r="J301" s="10"/>
      <c r="K301" s="10" t="s">
        <v>16</v>
      </c>
      <c r="L301" s="10" t="s">
        <v>30</v>
      </c>
      <c r="M301" s="11" t="s">
        <v>228</v>
      </c>
      <c r="N301" s="11" t="s">
        <v>53</v>
      </c>
      <c r="O301">
        <v>1416</v>
      </c>
      <c r="P301">
        <v>7</v>
      </c>
      <c r="Q301">
        <v>74</v>
      </c>
      <c r="R30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81190*** Odzemno mesto: Lancovo, rezervna vrtina Lancovo pred pripravo, pipa</v>
      </c>
      <c r="S30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301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302" spans="1:21" ht="15" x14ac:dyDescent="0.25">
      <c r="A302" s="10">
        <v>1502</v>
      </c>
      <c r="B302" s="11" t="s">
        <v>38</v>
      </c>
      <c r="C302" s="11" t="s">
        <v>12</v>
      </c>
      <c r="D302" s="10" t="s">
        <v>9</v>
      </c>
      <c r="E302" s="10" t="s">
        <v>271</v>
      </c>
      <c r="F302" s="10" t="s">
        <v>272</v>
      </c>
      <c r="G302" s="3">
        <v>46237</v>
      </c>
      <c r="H302" s="10" t="s">
        <v>51</v>
      </c>
      <c r="I302" s="12" t="s">
        <v>20</v>
      </c>
      <c r="J302" s="10" t="s">
        <v>49</v>
      </c>
      <c r="K302" s="10" t="s">
        <v>16</v>
      </c>
      <c r="L302" s="10" t="s">
        <v>30</v>
      </c>
      <c r="M302" s="11" t="s">
        <v>228</v>
      </c>
      <c r="N302" s="11" t="s">
        <v>53</v>
      </c>
      <c r="O302">
        <v>2026</v>
      </c>
      <c r="P302">
        <v>11</v>
      </c>
      <c r="Q302">
        <v>83</v>
      </c>
      <c r="R30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81190*** Odzemno mesto: Lancovo, rezervna vrtina Lancovo pred pripravo, pipa</v>
      </c>
      <c r="S30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 Parameter: Enterokoki MPN    Enota: MPN/100 mL    Mejna vrednost: /</v>
      </c>
      <c r="U302" s="10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303" spans="1:21" ht="15" x14ac:dyDescent="0.25">
      <c r="A303" s="10">
        <v>1502</v>
      </c>
      <c r="B303" s="11" t="s">
        <v>38</v>
      </c>
      <c r="C303" s="11" t="s">
        <v>12</v>
      </c>
      <c r="D303" s="10" t="s">
        <v>9</v>
      </c>
      <c r="E303" s="10" t="s">
        <v>271</v>
      </c>
      <c r="F303" s="10" t="s">
        <v>272</v>
      </c>
      <c r="G303" s="3">
        <v>46237</v>
      </c>
      <c r="H303" s="10" t="s">
        <v>24</v>
      </c>
      <c r="I303" s="12" t="s">
        <v>20</v>
      </c>
      <c r="J303" s="10" t="s">
        <v>11</v>
      </c>
      <c r="K303" s="10" t="s">
        <v>12</v>
      </c>
      <c r="L303" s="10" t="s">
        <v>30</v>
      </c>
      <c r="M303" s="11" t="s">
        <v>228</v>
      </c>
      <c r="N303" s="11" t="s">
        <v>53</v>
      </c>
      <c r="O303">
        <v>2067</v>
      </c>
      <c r="P303">
        <v>15</v>
      </c>
      <c r="Q303">
        <v>89</v>
      </c>
      <c r="R30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81190*** Odzemno mesto: Lancovo, rezervna vrtina Lancovo pred pripravo, pipa</v>
      </c>
      <c r="S30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30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04" spans="1:21" ht="15" x14ac:dyDescent="0.25">
      <c r="A304" s="10">
        <v>1502</v>
      </c>
      <c r="B304" s="11" t="s">
        <v>38</v>
      </c>
      <c r="C304" s="11" t="s">
        <v>12</v>
      </c>
      <c r="D304" s="10" t="s">
        <v>9</v>
      </c>
      <c r="E304" s="10" t="s">
        <v>271</v>
      </c>
      <c r="F304" s="10" t="s">
        <v>272</v>
      </c>
      <c r="G304" s="3">
        <v>46237</v>
      </c>
      <c r="H304" s="10" t="s">
        <v>10</v>
      </c>
      <c r="I304" s="12" t="s">
        <v>20</v>
      </c>
      <c r="J304" s="10" t="s">
        <v>11</v>
      </c>
      <c r="K304" s="10" t="s">
        <v>12</v>
      </c>
      <c r="L304" s="10" t="s">
        <v>30</v>
      </c>
      <c r="M304" s="11" t="s">
        <v>228</v>
      </c>
      <c r="N304" s="11" t="s">
        <v>53</v>
      </c>
      <c r="O304">
        <v>2068</v>
      </c>
      <c r="P304">
        <v>16</v>
      </c>
      <c r="Q304">
        <v>91</v>
      </c>
      <c r="R30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81190*** Odzemno mesto: Lancovo, rezervna vrtina Lancovo pred pripravo, pipa</v>
      </c>
      <c r="S30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30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05" spans="1:21" ht="15" x14ac:dyDescent="0.25">
      <c r="A305" s="10">
        <v>1502</v>
      </c>
      <c r="B305" s="11" t="s">
        <v>38</v>
      </c>
      <c r="C305" s="11" t="s">
        <v>12</v>
      </c>
      <c r="D305" s="10" t="s">
        <v>9</v>
      </c>
      <c r="E305" s="10" t="s">
        <v>271</v>
      </c>
      <c r="F305" s="10" t="s">
        <v>272</v>
      </c>
      <c r="G305" s="3">
        <v>46237</v>
      </c>
      <c r="H305" s="10" t="s">
        <v>48</v>
      </c>
      <c r="I305" s="12" t="s">
        <v>20</v>
      </c>
      <c r="J305" s="10" t="s">
        <v>49</v>
      </c>
      <c r="K305" s="10" t="s">
        <v>16</v>
      </c>
      <c r="L305" s="10" t="s">
        <v>30</v>
      </c>
      <c r="M305" s="11" t="s">
        <v>228</v>
      </c>
      <c r="N305" s="11" t="s">
        <v>53</v>
      </c>
      <c r="O305">
        <v>2032</v>
      </c>
      <c r="P305"/>
      <c r="Q305">
        <v>85</v>
      </c>
      <c r="R30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81190*** Odzemno mesto: Lancovo, rezervna vrtina Lancovo pred pripravo, pipa</v>
      </c>
      <c r="S30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Escherichia coli MPN    Enota: MPN/100 mL    Mejna vrednost: /</v>
      </c>
      <c r="U305" s="10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306" spans="1:21" ht="15" x14ac:dyDescent="0.25">
      <c r="A306" s="10">
        <v>1502</v>
      </c>
      <c r="B306" s="11" t="s">
        <v>38</v>
      </c>
      <c r="C306" s="11" t="s">
        <v>12</v>
      </c>
      <c r="D306" s="10" t="s">
        <v>9</v>
      </c>
      <c r="E306" s="10" t="s">
        <v>271</v>
      </c>
      <c r="F306" s="10" t="s">
        <v>272</v>
      </c>
      <c r="G306" s="3">
        <v>46237</v>
      </c>
      <c r="H306" s="10" t="s">
        <v>50</v>
      </c>
      <c r="I306" s="12" t="s">
        <v>20</v>
      </c>
      <c r="J306" s="10" t="s">
        <v>49</v>
      </c>
      <c r="K306" s="10" t="s">
        <v>16</v>
      </c>
      <c r="L306" s="10" t="s">
        <v>30</v>
      </c>
      <c r="M306" s="11" t="s">
        <v>228</v>
      </c>
      <c r="N306" s="11" t="s">
        <v>53</v>
      </c>
      <c r="O306">
        <v>2042</v>
      </c>
      <c r="P306"/>
      <c r="Q306">
        <v>87</v>
      </c>
      <c r="R30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3.08.2026 *** Lab. Št: 81190*** Odzemno mesto: Lancovo, rezervna vrtina Lancovo pred pripravo, pipa</v>
      </c>
      <c r="S30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Koliformne bakterije MPN    Enota: MPN/100 mL    Mejna vrednost: /</v>
      </c>
      <c r="U306" s="10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307" spans="1:21" ht="15" x14ac:dyDescent="0.25"/>
    <row r="308" spans="1:21" ht="15" x14ac:dyDescent="0.25"/>
    <row r="309" spans="1:21" ht="15" x14ac:dyDescent="0.25"/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E06EF8-8736-4A0D-A0B0-075979709E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WEB</vt:lpstr>
      <vt:lpstr>Analiza_PV_MBR_OBJAVA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Gašperin</dc:creator>
  <cp:lastModifiedBy>   </cp:lastModifiedBy>
  <cp:lastPrinted>2024-02-04T17:25:59Z</cp:lastPrinted>
  <dcterms:created xsi:type="dcterms:W3CDTF">2024-01-10T14:02:46Z</dcterms:created>
  <dcterms:modified xsi:type="dcterms:W3CDTF">2026-09-02T07:46:31Z</dcterms:modified>
</cp:coreProperties>
</file>